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EAI\DEAI\DEAI  folder from  20160814\DEAI website listing of sole practitioners\resources\"/>
    </mc:Choice>
  </mc:AlternateContent>
  <xr:revisionPtr revIDLastSave="0" documentId="8_{D654CC8F-3AE5-485A-953C-B15C42DC5747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Registration Groups" sheetId="30" r:id="rId1"/>
    <sheet name="Table1" sheetId="31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31" l="1"/>
  <c r="D38" i="31"/>
  <c r="C38" i="31"/>
  <c r="D37" i="31"/>
  <c r="C37" i="31"/>
  <c r="D33" i="31"/>
  <c r="C33" i="31"/>
  <c r="D32" i="31"/>
  <c r="C32" i="31"/>
  <c r="D31" i="31"/>
  <c r="C31" i="31"/>
  <c r="D30" i="31"/>
  <c r="C30" i="31"/>
  <c r="D29" i="31"/>
  <c r="C29" i="31"/>
  <c r="D27" i="31"/>
  <c r="C27" i="31"/>
  <c r="D26" i="31"/>
  <c r="C26" i="31"/>
  <c r="D25" i="31"/>
  <c r="C25" i="31"/>
  <c r="D24" i="31"/>
  <c r="C24" i="31"/>
  <c r="D23" i="31"/>
  <c r="C23" i="31"/>
  <c r="D22" i="31"/>
  <c r="C22" i="31"/>
  <c r="D19" i="31"/>
  <c r="C19" i="31"/>
  <c r="D17" i="31"/>
  <c r="C17" i="31"/>
  <c r="D16" i="31"/>
  <c r="C16" i="31"/>
  <c r="D15" i="31"/>
  <c r="C15" i="31"/>
  <c r="D14" i="31"/>
  <c r="C14" i="31"/>
  <c r="D12" i="31"/>
  <c r="C12" i="31"/>
  <c r="D11" i="31"/>
  <c r="C11" i="31"/>
  <c r="D8" i="31"/>
  <c r="C8" i="31"/>
  <c r="D6" i="31"/>
  <c r="C6" i="31"/>
  <c r="C4" i="31"/>
  <c r="D4" i="31"/>
  <c r="C21" i="31"/>
  <c r="C9" i="31"/>
  <c r="D9" i="31"/>
  <c r="E9" i="31"/>
  <c r="F9" i="31"/>
  <c r="G9" i="31"/>
  <c r="H9" i="31"/>
  <c r="I9" i="31"/>
  <c r="J9" i="31"/>
  <c r="K9" i="31"/>
  <c r="C10" i="31"/>
  <c r="D10" i="31"/>
  <c r="E10" i="31"/>
  <c r="F10" i="31"/>
  <c r="G10" i="31"/>
  <c r="H10" i="31"/>
  <c r="I10" i="31"/>
  <c r="J10" i="31"/>
  <c r="K10" i="31"/>
  <c r="E11" i="31"/>
  <c r="F11" i="31"/>
  <c r="G11" i="31"/>
  <c r="H11" i="31"/>
  <c r="I11" i="31"/>
  <c r="J11" i="31"/>
  <c r="K11" i="31"/>
  <c r="E12" i="31"/>
  <c r="F12" i="31"/>
  <c r="G12" i="31"/>
  <c r="H12" i="31"/>
  <c r="I12" i="31"/>
  <c r="J12" i="31"/>
  <c r="K12" i="31"/>
  <c r="C13" i="31"/>
  <c r="D13" i="31"/>
  <c r="E13" i="31"/>
  <c r="F13" i="31"/>
  <c r="G13" i="31"/>
  <c r="H13" i="31"/>
  <c r="I13" i="31"/>
  <c r="J13" i="31"/>
  <c r="K13" i="31"/>
  <c r="E14" i="31"/>
  <c r="F14" i="31"/>
  <c r="G14" i="31"/>
  <c r="H14" i="31"/>
  <c r="I14" i="31"/>
  <c r="J14" i="31"/>
  <c r="K14" i="31"/>
  <c r="E15" i="31"/>
  <c r="F15" i="31"/>
  <c r="G15" i="31"/>
  <c r="H15" i="31"/>
  <c r="I15" i="31"/>
  <c r="J15" i="31"/>
  <c r="K15" i="31"/>
  <c r="E16" i="31"/>
  <c r="F16" i="31"/>
  <c r="G16" i="31"/>
  <c r="H16" i="31"/>
  <c r="I16" i="31"/>
  <c r="J16" i="31"/>
  <c r="K16" i="31"/>
  <c r="E17" i="31"/>
  <c r="F17" i="31"/>
  <c r="G17" i="31"/>
  <c r="H17" i="31"/>
  <c r="I17" i="31"/>
  <c r="J17" i="31"/>
  <c r="K17" i="31"/>
  <c r="C18" i="31"/>
  <c r="D18" i="31"/>
  <c r="E18" i="31"/>
  <c r="F18" i="31"/>
  <c r="G18" i="31"/>
  <c r="H18" i="31"/>
  <c r="I18" i="31"/>
  <c r="J18" i="31"/>
  <c r="K18" i="31"/>
  <c r="E19" i="31"/>
  <c r="F19" i="31"/>
  <c r="G19" i="31"/>
  <c r="H19" i="31"/>
  <c r="I19" i="31"/>
  <c r="J19" i="31"/>
  <c r="K19" i="31"/>
  <c r="C20" i="31"/>
  <c r="D20" i="31"/>
  <c r="E20" i="31"/>
  <c r="F20" i="31"/>
  <c r="G20" i="31"/>
  <c r="H20" i="31"/>
  <c r="I20" i="31"/>
  <c r="J20" i="31"/>
  <c r="K20" i="31"/>
  <c r="D21" i="31"/>
  <c r="E21" i="31"/>
  <c r="F21" i="31"/>
  <c r="G21" i="31"/>
  <c r="H21" i="31"/>
  <c r="I21" i="31"/>
  <c r="J21" i="31"/>
  <c r="K21" i="31"/>
  <c r="E22" i="31"/>
  <c r="F22" i="31"/>
  <c r="G22" i="31"/>
  <c r="H22" i="31"/>
  <c r="I22" i="31"/>
  <c r="J22" i="31"/>
  <c r="K22" i="31"/>
  <c r="E23" i="31"/>
  <c r="F23" i="31"/>
  <c r="G23" i="31"/>
  <c r="H23" i="31"/>
  <c r="I23" i="31"/>
  <c r="J23" i="31"/>
  <c r="K23" i="31"/>
  <c r="E24" i="31"/>
  <c r="F24" i="31"/>
  <c r="G24" i="31"/>
  <c r="H24" i="31"/>
  <c r="I24" i="31"/>
  <c r="J24" i="31"/>
  <c r="K24" i="31"/>
  <c r="E25" i="31"/>
  <c r="F25" i="31"/>
  <c r="G25" i="31"/>
  <c r="H25" i="31"/>
  <c r="I25" i="31"/>
  <c r="J25" i="31"/>
  <c r="K25" i="31"/>
  <c r="E26" i="31"/>
  <c r="F26" i="31"/>
  <c r="G26" i="31"/>
  <c r="H26" i="31"/>
  <c r="I26" i="31"/>
  <c r="J26" i="31"/>
  <c r="K26" i="31"/>
  <c r="E27" i="31"/>
  <c r="F27" i="31"/>
  <c r="G27" i="31"/>
  <c r="H27" i="31"/>
  <c r="I27" i="31"/>
  <c r="J27" i="31"/>
  <c r="K27" i="31"/>
  <c r="C28" i="31"/>
  <c r="D28" i="31"/>
  <c r="E28" i="31"/>
  <c r="F28" i="31"/>
  <c r="G28" i="31"/>
  <c r="H28" i="31"/>
  <c r="I28" i="31"/>
  <c r="J28" i="31"/>
  <c r="K28" i="31"/>
  <c r="E29" i="31"/>
  <c r="F29" i="31"/>
  <c r="G29" i="31"/>
  <c r="H29" i="31"/>
  <c r="I29" i="31"/>
  <c r="J29" i="31"/>
  <c r="K29" i="31"/>
  <c r="E30" i="31"/>
  <c r="F30" i="31"/>
  <c r="G30" i="31"/>
  <c r="H30" i="31"/>
  <c r="I30" i="31"/>
  <c r="J30" i="31"/>
  <c r="K30" i="31"/>
  <c r="E31" i="31"/>
  <c r="F31" i="31"/>
  <c r="G31" i="31"/>
  <c r="H31" i="31"/>
  <c r="I31" i="31"/>
  <c r="J31" i="31"/>
  <c r="K31" i="31"/>
  <c r="E32" i="31"/>
  <c r="F32" i="31"/>
  <c r="G32" i="31"/>
  <c r="H32" i="31"/>
  <c r="I32" i="31"/>
  <c r="J32" i="31"/>
  <c r="K32" i="31"/>
  <c r="E33" i="31"/>
  <c r="F33" i="31"/>
  <c r="G33" i="31"/>
  <c r="H33" i="31"/>
  <c r="I33" i="31"/>
  <c r="J33" i="31"/>
  <c r="K33" i="31"/>
  <c r="D34" i="31"/>
  <c r="E34" i="31"/>
  <c r="F34" i="31"/>
  <c r="G34" i="31"/>
  <c r="H34" i="31"/>
  <c r="I34" i="31"/>
  <c r="J34" i="31"/>
  <c r="K34" i="31"/>
  <c r="C35" i="31"/>
  <c r="D35" i="31"/>
  <c r="E35" i="31"/>
  <c r="F35" i="31"/>
  <c r="G35" i="31"/>
  <c r="H35" i="31"/>
  <c r="I35" i="31"/>
  <c r="J35" i="31"/>
  <c r="K35" i="31"/>
  <c r="C36" i="31"/>
  <c r="D36" i="31"/>
  <c r="E36" i="31"/>
  <c r="F36" i="31"/>
  <c r="G36" i="31"/>
  <c r="H36" i="31"/>
  <c r="I36" i="31"/>
  <c r="J36" i="31"/>
  <c r="K36" i="31"/>
  <c r="E37" i="31"/>
  <c r="F37" i="31"/>
  <c r="G37" i="31"/>
  <c r="H37" i="31"/>
  <c r="I37" i="31"/>
  <c r="J37" i="31"/>
  <c r="K37" i="31"/>
  <c r="E38" i="31"/>
  <c r="F38" i="31"/>
  <c r="G38" i="31"/>
  <c r="H38" i="31"/>
  <c r="I38" i="31"/>
  <c r="J38" i="31"/>
  <c r="K38" i="31"/>
  <c r="C39" i="31"/>
  <c r="D39" i="31"/>
  <c r="E39" i="31"/>
  <c r="F39" i="31"/>
  <c r="G39" i="31"/>
  <c r="H39" i="31"/>
  <c r="I39" i="31"/>
  <c r="J39" i="31"/>
  <c r="K39" i="31"/>
  <c r="C40" i="31"/>
  <c r="D40" i="31"/>
  <c r="E40" i="31"/>
  <c r="F40" i="31"/>
  <c r="G40" i="31"/>
  <c r="H40" i="31"/>
  <c r="I40" i="31"/>
  <c r="I5" i="31"/>
  <c r="I41" i="31"/>
  <c r="J40" i="31"/>
  <c r="K40" i="31"/>
  <c r="E8" i="31"/>
  <c r="D7" i="31"/>
  <c r="F7" i="31"/>
  <c r="G7" i="31"/>
  <c r="H7" i="31"/>
  <c r="I7" i="31"/>
  <c r="J7" i="31"/>
  <c r="K7" i="31"/>
  <c r="F8" i="31"/>
  <c r="G8" i="31"/>
  <c r="H8" i="31"/>
  <c r="I8" i="31"/>
  <c r="J8" i="31"/>
  <c r="K8" i="31"/>
  <c r="D5" i="31"/>
  <c r="E5" i="31"/>
  <c r="F5" i="31"/>
  <c r="G5" i="31"/>
  <c r="H5" i="31"/>
  <c r="J5" i="31"/>
  <c r="K5" i="31"/>
  <c r="E6" i="31"/>
  <c r="F6" i="31"/>
  <c r="G6" i="31"/>
  <c r="H6" i="31"/>
  <c r="I6" i="31"/>
  <c r="J6" i="31"/>
  <c r="K6" i="31"/>
  <c r="C5" i="31"/>
  <c r="C7" i="31"/>
  <c r="E4" i="31"/>
  <c r="F4" i="31"/>
  <c r="G4" i="31"/>
  <c r="H4" i="31"/>
  <c r="I4" i="31"/>
  <c r="J4" i="31"/>
  <c r="K4" i="31"/>
  <c r="A55" i="31"/>
  <c r="E7" i="31"/>
  <c r="H41" i="31"/>
  <c r="J41" i="31"/>
  <c r="E41" i="31"/>
  <c r="K41" i="31"/>
  <c r="G41" i="31"/>
  <c r="F41" i="31"/>
  <c r="C41" i="31"/>
  <c r="D41" i="31"/>
</calcChain>
</file>

<file path=xl/sharedStrings.xml><?xml version="1.0" encoding="utf-8"?>
<sst xmlns="http://schemas.openxmlformats.org/spreadsheetml/2006/main" count="409" uniqueCount="69">
  <si>
    <t>Assistance in coordinating or managing life stages, transitions and supports</t>
  </si>
  <si>
    <t>Assistance with daily personal activities</t>
  </si>
  <si>
    <t>Assistance with travel/transport arrangements</t>
  </si>
  <si>
    <t>Assistive equipment for recreation</t>
  </si>
  <si>
    <t>Assistance with daily life tasks in a group or shared living arrangement</t>
  </si>
  <si>
    <t>Communication and information equipment</t>
  </si>
  <si>
    <t>Participation in community, social and civic activities</t>
  </si>
  <si>
    <t>CORE</t>
  </si>
  <si>
    <t>Do you deliver/intend to deliver complex bowel care (enema)?</t>
  </si>
  <si>
    <t>Do you deliver/intend to deliver tracheostomy management?</t>
  </si>
  <si>
    <t>Do you deliver/intend to deliver urinary catheter management?</t>
  </si>
  <si>
    <t>Do you deliver/intend to deliver complex wound management?</t>
  </si>
  <si>
    <t>Do you deliver/intend to deliver sub-cutaneous injections?</t>
  </si>
  <si>
    <t>Do you deliver/intend to deliver enteral (PEG, nasogastric tube) feeding and management?</t>
  </si>
  <si>
    <t>Do you deliver/intend to deliver ventilator management</t>
  </si>
  <si>
    <t>VERIFICATION (ST OR PARTNERSHIP)</t>
  </si>
  <si>
    <t>1. HI DAILY PERSONAL ACTIVITIES</t>
  </si>
  <si>
    <t>2. SPECIALIST BEHAVIOUR SUPPORT</t>
  </si>
  <si>
    <t>2A. IMPLEMENTING BEHAVIOUR SUPPORT</t>
  </si>
  <si>
    <t>3. EARLY CHILDHOOD SUPPORTS</t>
  </si>
  <si>
    <t>3A. EARLY CHILDHOOD SUPPORTS</t>
  </si>
  <si>
    <t>4. SPECIALIST SUPPORT CORDINATION</t>
  </si>
  <si>
    <t>5. SDA</t>
  </si>
  <si>
    <t>Accommodation/ tenancy assistance</t>
  </si>
  <si>
    <t>Y</t>
  </si>
  <si>
    <t>N</t>
  </si>
  <si>
    <t>Assistance to access and maintain employment or higher education</t>
  </si>
  <si>
    <t>Assistive products for personal care and safety</t>
  </si>
  <si>
    <t>High intensity daily personal activities</t>
  </si>
  <si>
    <t>Personal mobility equipment</t>
  </si>
  <si>
    <t>Vehicle modifications</t>
  </si>
  <si>
    <t>Specialist positive behaviour support</t>
  </si>
  <si>
    <t>Home modifications</t>
  </si>
  <si>
    <t>Vision equipment</t>
  </si>
  <si>
    <t>Community nursing care</t>
  </si>
  <si>
    <t>Innovative community participation</t>
  </si>
  <si>
    <t>Development of daily care and life skills</t>
  </si>
  <si>
    <t>Early intervention supports for early childhood only</t>
  </si>
  <si>
    <t>Specialised hearing services* Note: Not currently open for registration</t>
  </si>
  <si>
    <t>Household tasks</t>
  </si>
  <si>
    <t>Interpreting and translating</t>
  </si>
  <si>
    <t>Hearing equipment</t>
  </si>
  <si>
    <t>Assistive products in household tasks</t>
  </si>
  <si>
    <t>Exercise physiology and personal training</t>
  </si>
  <si>
    <t>Management of funding for supports in participant’s plans</t>
  </si>
  <si>
    <t>Therapeutic supports</t>
  </si>
  <si>
    <t>Specialised driver training</t>
  </si>
  <si>
    <t>Assistance animals</t>
  </si>
  <si>
    <t>Specialist disability accommodation only</t>
  </si>
  <si>
    <t>Specialised support coordination</t>
  </si>
  <si>
    <t>Specialised supported employment</t>
  </si>
  <si>
    <t>Hearing services* Note: Not currently open for registration</t>
  </si>
  <si>
    <t>Customised prosthetics</t>
  </si>
  <si>
    <t>Group and centre‑based activities</t>
  </si>
  <si>
    <t>Do you support participants subject to restrictive practices?</t>
  </si>
  <si>
    <t>What Business Structure do you operate under?</t>
  </si>
  <si>
    <t>If you provide High Intensity personal activities:</t>
  </si>
  <si>
    <t>VERIFICATION</t>
  </si>
  <si>
    <t>NDIS Modules you will be assessed against:</t>
  </si>
  <si>
    <t>What Registration Groups do you Provide? (Select all that apply)</t>
  </si>
  <si>
    <t>* Bodies corporate are most often a company or an incorporated association. It is incorporated under a statute (for example, the Corporations Act 2001 (Cth) or the Associations Incorporation Act 2009 (NSW)) and has a separate legal identity from its shareholders or members. A company or incorporated association can usually be identified from its legal name (as opposed to a business or trading name), by the suffix ‘Pty Ltd’, ‘Ltd’ or ‘Inc’</t>
  </si>
  <si>
    <t>CERTIFICATION: CORE MODULE</t>
  </si>
  <si>
    <t>CERTIFICATION 1. HI DAILY ACTIVITIES MODULE</t>
  </si>
  <si>
    <t>CERTIFICATION 2. SPECIALIST BEHAVIOUR SUPPORT</t>
  </si>
  <si>
    <t>CERTIFICATION 2A. IMPLEMENTING BEHAVIOUR SUPPORT</t>
  </si>
  <si>
    <t>CERTIFICATION 3. EARLY CHILDHOOD SUPPORTS</t>
  </si>
  <si>
    <t>CERTIFICATION 3A. EARLY CHILDHOOD SUPPORTS</t>
  </si>
  <si>
    <t>CERTIFICATION 4. SPECIALIST SUPPORT COORDINATION</t>
  </si>
  <si>
    <t>CERTIFICATION 5. 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</si>
</sst>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43C84"/>
      </left>
      <right style="medium">
        <color rgb="FF943C84"/>
      </right>
      <top style="medium">
        <color rgb="FF943C84"/>
      </top>
      <bottom style="medium">
        <color rgb="FF943C84"/>
      </bottom>
      <diagonal/>
    </border>
    <border>
      <left/>
      <right style="medium">
        <color rgb="FF943C84"/>
      </right>
      <top style="medium">
        <color rgb="FF943C84"/>
      </top>
      <bottom style="medium">
        <color rgb="FF943C84"/>
      </bottom>
      <diagonal/>
    </border>
    <border>
      <left style="medium">
        <color rgb="FF943C84"/>
      </left>
      <right style="medium">
        <color rgb="FF943C84"/>
      </right>
      <top style="medium">
        <color rgb="FFED7D31"/>
      </top>
      <bottom/>
      <diagonal/>
    </border>
    <border>
      <left style="medium">
        <color rgb="FF943C84"/>
      </left>
      <right style="medium">
        <color rgb="FF943C84"/>
      </right>
      <top style="medium">
        <color rgb="FF943C84"/>
      </top>
      <bottom/>
      <diagonal/>
    </border>
    <border>
      <left style="medium">
        <color rgb="FF943C84"/>
      </left>
      <right style="medium">
        <color rgb="FF943C84"/>
      </right>
      <top style="medium">
        <color rgb="FFED7D31"/>
      </top>
      <bottom style="medium">
        <color rgb="FF943C84"/>
      </bottom>
      <diagonal/>
    </border>
    <border>
      <left style="medium">
        <color rgb="FF943C84"/>
      </left>
      <right/>
      <top/>
      <bottom style="medium">
        <color rgb="FF943C84"/>
      </bottom>
      <diagonal/>
    </border>
    <border>
      <left style="medium">
        <color rgb="FF943C84"/>
      </left>
      <right style="medium">
        <color rgb="FF943C84"/>
      </right>
      <top/>
      <bottom style="medium">
        <color rgb="FF943C84"/>
      </bottom>
      <diagonal/>
    </border>
    <border>
      <left/>
      <right style="medium">
        <color rgb="FF943C84"/>
      </right>
      <top/>
      <bottom style="medium">
        <color rgb="FF943C84"/>
      </bottom>
      <diagonal/>
    </border>
    <border>
      <left style="medium">
        <color rgb="FF943C84"/>
      </left>
      <right style="medium">
        <color rgb="FF943C84"/>
      </right>
      <top style="medium">
        <color rgb="FF943C84"/>
      </top>
      <bottom style="medium">
        <color theme="5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8" borderId="11" xfId="0" applyFont="1" applyFill="1" applyBorder="1" applyAlignment="1">
      <alignment vertical="center"/>
    </xf>
    <xf numFmtId="0" fontId="0" fillId="9" borderId="0" xfId="0" applyFill="1" applyAlignment="1">
      <alignment horizont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164" fontId="0" fillId="0" borderId="17" xfId="1" applyNumberFormat="1" applyFont="1" applyBorder="1"/>
    <xf numFmtId="164" fontId="0" fillId="9" borderId="17" xfId="1" applyNumberFormat="1" applyFont="1" applyFill="1" applyBorder="1"/>
    <xf numFmtId="0" fontId="0" fillId="2" borderId="0" xfId="0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0" fillId="6" borderId="0" xfId="0" applyFill="1"/>
    <xf numFmtId="0" fontId="6" fillId="6" borderId="0" xfId="0" applyFont="1" applyFill="1"/>
    <xf numFmtId="0" fontId="5" fillId="5" borderId="0" xfId="0" applyFont="1" applyFill="1"/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1" xfId="0" applyFill="1" applyBorder="1"/>
    <xf numFmtId="0" fontId="0" fillId="5" borderId="4" xfId="0" applyFill="1" applyBorder="1"/>
    <xf numFmtId="0" fontId="0" fillId="5" borderId="2" xfId="0" applyFill="1" applyBorder="1"/>
    <xf numFmtId="0" fontId="4" fillId="5" borderId="5" xfId="0" applyFont="1" applyFill="1" applyBorder="1" applyAlignment="1">
      <alignment vertical="center"/>
    </xf>
    <xf numFmtId="0" fontId="0" fillId="5" borderId="5" xfId="0" applyFill="1" applyBorder="1"/>
    <xf numFmtId="0" fontId="0" fillId="5" borderId="3" xfId="0" applyFill="1" applyBorder="1"/>
    <xf numFmtId="0" fontId="0" fillId="5" borderId="6" xfId="0" applyFill="1" applyBorder="1"/>
    <xf numFmtId="0" fontId="0" fillId="4" borderId="0" xfId="0" applyFill="1"/>
    <xf numFmtId="0" fontId="0" fillId="6" borderId="0" xfId="0" applyFill="1" applyBorder="1"/>
    <xf numFmtId="0" fontId="8" fillId="4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9">
    <dxf>
      <font>
        <b/>
        <i val="0"/>
        <u val="none"/>
        <color rgb="FF00B050"/>
      </font>
      <numFmt numFmtId="30" formatCode="@"/>
      <fill>
        <patternFill>
          <bgColor theme="9" tint="0.79998168889431442"/>
        </patternFill>
      </fill>
    </dxf>
    <dxf>
      <font>
        <b/>
        <i val="0"/>
        <u val="none"/>
        <color rgb="FF00B050"/>
      </font>
      <numFmt numFmtId="30" formatCode="@"/>
      <fill>
        <patternFill>
          <bgColor theme="9" tint="0.79998168889431442"/>
        </patternFill>
      </fill>
    </dxf>
    <dxf>
      <font>
        <b/>
        <i val="0"/>
        <u val="none"/>
        <color rgb="FF00B050"/>
      </font>
      <numFmt numFmtId="30" formatCode="@"/>
      <fill>
        <patternFill>
          <bgColor theme="9" tint="0.79998168889431442"/>
        </patternFill>
      </fill>
    </dxf>
    <dxf>
      <font>
        <b/>
        <i val="0"/>
        <u val="none"/>
        <color rgb="FF00B050"/>
      </font>
      <numFmt numFmtId="30" formatCode="@"/>
      <fill>
        <patternFill>
          <bgColor theme="9" tint="0.79998168889431442"/>
        </patternFill>
      </fill>
    </dxf>
    <dxf>
      <font>
        <b/>
        <i val="0"/>
        <u val="none"/>
        <color rgb="FF00B050"/>
      </font>
      <numFmt numFmtId="30" formatCode="@"/>
      <fill>
        <patternFill>
          <bgColor theme="9" tint="0.79998168889431442"/>
        </patternFill>
      </fill>
    </dxf>
    <dxf>
      <font>
        <b/>
        <i val="0"/>
        <u val="none"/>
        <color rgb="FF00B050"/>
      </font>
      <numFmt numFmtId="30" formatCode="@"/>
      <fill>
        <patternFill>
          <bgColor theme="9" tint="0.79998168889431442"/>
        </patternFill>
      </fill>
    </dxf>
    <dxf>
      <font>
        <b/>
        <i val="0"/>
        <u val="none"/>
        <color rgb="FF00B050"/>
      </font>
      <numFmt numFmtId="30" formatCode="@"/>
      <fill>
        <patternFill>
          <bgColor theme="9" tint="0.79998168889431442"/>
        </patternFill>
      </fill>
    </dxf>
    <dxf>
      <font>
        <b/>
        <i val="0"/>
        <u val="none"/>
        <color rgb="FF00B050"/>
      </font>
      <numFmt numFmtId="30" formatCode="@"/>
      <fill>
        <patternFill>
          <bgColor theme="9" tint="0.79998168889431442"/>
        </patternFill>
      </fill>
    </dxf>
    <dxf>
      <font>
        <b/>
        <i val="0"/>
        <u val="none"/>
        <color rgb="FF00B050"/>
      </font>
      <numFmt numFmtId="30" formatCode="@"/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A6B324"/>
      <color rgb="FFDBED49"/>
      <color rgb="FFEDAAE9"/>
      <color rgb="FFBEEBF0"/>
      <color rgb="FFC3B5EF"/>
      <color rgb="FF71F7AC"/>
      <color rgb="FF45B4EC"/>
      <color rgb="FF5B153C"/>
      <color rgb="FFED5159"/>
      <color rgb="FFF28A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Table1!$A$2" lockText="1" noThreeD="1"/>
</file>

<file path=xl/ctrlProps/ctrlProp10.xml><?xml version="1.0" encoding="utf-8"?>
<formControlPr xmlns="http://schemas.microsoft.com/office/spreadsheetml/2009/9/main" objectType="CheckBox" fmlaLink="Table1!$A$11" lockText="1" noThreeD="1"/>
</file>

<file path=xl/ctrlProps/ctrlProp11.xml><?xml version="1.0" encoding="utf-8"?>
<formControlPr xmlns="http://schemas.microsoft.com/office/spreadsheetml/2009/9/main" objectType="CheckBox" fmlaLink="Table1!$A$12" lockText="1" noThreeD="1"/>
</file>

<file path=xl/ctrlProps/ctrlProp12.xml><?xml version="1.0" encoding="utf-8"?>
<formControlPr xmlns="http://schemas.microsoft.com/office/spreadsheetml/2009/9/main" objectType="CheckBox" fmlaLink="Table1!$A$13" lockText="1" noThreeD="1"/>
</file>

<file path=xl/ctrlProps/ctrlProp13.xml><?xml version="1.0" encoding="utf-8"?>
<formControlPr xmlns="http://schemas.microsoft.com/office/spreadsheetml/2009/9/main" objectType="CheckBox" fmlaLink="Table1!$A$14" lockText="1" noThreeD="1"/>
</file>

<file path=xl/ctrlProps/ctrlProp14.xml><?xml version="1.0" encoding="utf-8"?>
<formControlPr xmlns="http://schemas.microsoft.com/office/spreadsheetml/2009/9/main" objectType="CheckBox" fmlaLink="Table1!$A$15" lockText="1" noThreeD="1"/>
</file>

<file path=xl/ctrlProps/ctrlProp15.xml><?xml version="1.0" encoding="utf-8"?>
<formControlPr xmlns="http://schemas.microsoft.com/office/spreadsheetml/2009/9/main" objectType="CheckBox" fmlaLink="Table1!$A$16" lockText="1" noThreeD="1"/>
</file>

<file path=xl/ctrlProps/ctrlProp16.xml><?xml version="1.0" encoding="utf-8"?>
<formControlPr xmlns="http://schemas.microsoft.com/office/spreadsheetml/2009/9/main" objectType="CheckBox" fmlaLink="Table1!$A$17" lockText="1" noThreeD="1"/>
</file>

<file path=xl/ctrlProps/ctrlProp17.xml><?xml version="1.0" encoding="utf-8"?>
<formControlPr xmlns="http://schemas.microsoft.com/office/spreadsheetml/2009/9/main" objectType="CheckBox" fmlaLink="Table1!$A$18" lockText="1" noThreeD="1"/>
</file>

<file path=xl/ctrlProps/ctrlProp18.xml><?xml version="1.0" encoding="utf-8"?>
<formControlPr xmlns="http://schemas.microsoft.com/office/spreadsheetml/2009/9/main" objectType="CheckBox" fmlaLink="Table1!$A$19" lockText="1" noThreeD="1"/>
</file>

<file path=xl/ctrlProps/ctrlProp19.xml><?xml version="1.0" encoding="utf-8"?>
<formControlPr xmlns="http://schemas.microsoft.com/office/spreadsheetml/2009/9/main" objectType="CheckBox" fmlaLink="Table1!$A$2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Table1!$A$21" lockText="1" noThreeD="1"/>
</file>

<file path=xl/ctrlProps/ctrlProp21.xml><?xml version="1.0" encoding="utf-8"?>
<formControlPr xmlns="http://schemas.microsoft.com/office/spreadsheetml/2009/9/main" objectType="CheckBox" fmlaLink="Table1!$A$22" lockText="1" noThreeD="1"/>
</file>

<file path=xl/ctrlProps/ctrlProp22.xml><?xml version="1.0" encoding="utf-8"?>
<formControlPr xmlns="http://schemas.microsoft.com/office/spreadsheetml/2009/9/main" objectType="CheckBox" fmlaLink="Table1!$A$23" lockText="1" noThreeD="1"/>
</file>

<file path=xl/ctrlProps/ctrlProp23.xml><?xml version="1.0" encoding="utf-8"?>
<formControlPr xmlns="http://schemas.microsoft.com/office/spreadsheetml/2009/9/main" objectType="CheckBox" fmlaLink="Table1!$A$24" lockText="1" noThreeD="1"/>
</file>

<file path=xl/ctrlProps/ctrlProp24.xml><?xml version="1.0" encoding="utf-8"?>
<formControlPr xmlns="http://schemas.microsoft.com/office/spreadsheetml/2009/9/main" objectType="CheckBox" fmlaLink="Table1!$A$25" lockText="1" noThreeD="1"/>
</file>

<file path=xl/ctrlProps/ctrlProp25.xml><?xml version="1.0" encoding="utf-8"?>
<formControlPr xmlns="http://schemas.microsoft.com/office/spreadsheetml/2009/9/main" objectType="CheckBox" fmlaLink="Table1!$A$26" lockText="1" noThreeD="1"/>
</file>

<file path=xl/ctrlProps/ctrlProp26.xml><?xml version="1.0" encoding="utf-8"?>
<formControlPr xmlns="http://schemas.microsoft.com/office/spreadsheetml/2009/9/main" objectType="CheckBox" fmlaLink="Table1!$A$27" lockText="1" noThreeD="1"/>
</file>

<file path=xl/ctrlProps/ctrlProp27.xml><?xml version="1.0" encoding="utf-8"?>
<formControlPr xmlns="http://schemas.microsoft.com/office/spreadsheetml/2009/9/main" objectType="CheckBox" fmlaLink="Table1!$A$28" lockText="1" noThreeD="1"/>
</file>

<file path=xl/ctrlProps/ctrlProp28.xml><?xml version="1.0" encoding="utf-8"?>
<formControlPr xmlns="http://schemas.microsoft.com/office/spreadsheetml/2009/9/main" objectType="CheckBox" fmlaLink="Table1!$A$29" lockText="1" noThreeD="1"/>
</file>

<file path=xl/ctrlProps/ctrlProp29.xml><?xml version="1.0" encoding="utf-8"?>
<formControlPr xmlns="http://schemas.microsoft.com/office/spreadsheetml/2009/9/main" objectType="CheckBox" fmlaLink="Table1!$A$30" lockText="1" noThreeD="1"/>
</file>

<file path=xl/ctrlProps/ctrlProp3.xml><?xml version="1.0" encoding="utf-8"?>
<formControlPr xmlns="http://schemas.microsoft.com/office/spreadsheetml/2009/9/main" objectType="CheckBox" fmlaLink="Table1!$A$4" lockText="1" noThreeD="1"/>
</file>

<file path=xl/ctrlProps/ctrlProp30.xml><?xml version="1.0" encoding="utf-8"?>
<formControlPr xmlns="http://schemas.microsoft.com/office/spreadsheetml/2009/9/main" objectType="CheckBox" fmlaLink="Table1!$A$31" lockText="1" noThreeD="1"/>
</file>

<file path=xl/ctrlProps/ctrlProp31.xml><?xml version="1.0" encoding="utf-8"?>
<formControlPr xmlns="http://schemas.microsoft.com/office/spreadsheetml/2009/9/main" objectType="CheckBox" fmlaLink="Table1!$A$32" lockText="1" noThreeD="1"/>
</file>

<file path=xl/ctrlProps/ctrlProp32.xml><?xml version="1.0" encoding="utf-8"?>
<formControlPr xmlns="http://schemas.microsoft.com/office/spreadsheetml/2009/9/main" objectType="CheckBox" fmlaLink="Table1!$A$33" lockText="1" noThreeD="1"/>
</file>

<file path=xl/ctrlProps/ctrlProp33.xml><?xml version="1.0" encoding="utf-8"?>
<formControlPr xmlns="http://schemas.microsoft.com/office/spreadsheetml/2009/9/main" objectType="CheckBox" fmlaLink="Table1!$A$34" lockText="1" noThreeD="1"/>
</file>

<file path=xl/ctrlProps/ctrlProp34.xml><?xml version="1.0" encoding="utf-8"?>
<formControlPr xmlns="http://schemas.microsoft.com/office/spreadsheetml/2009/9/main" objectType="CheckBox" fmlaLink="Table1!$A$35" lockText="1" noThreeD="1"/>
</file>

<file path=xl/ctrlProps/ctrlProp35.xml><?xml version="1.0" encoding="utf-8"?>
<formControlPr xmlns="http://schemas.microsoft.com/office/spreadsheetml/2009/9/main" objectType="CheckBox" fmlaLink="Table1!$A$36" lockText="1" noThreeD="1"/>
</file>

<file path=xl/ctrlProps/ctrlProp36.xml><?xml version="1.0" encoding="utf-8"?>
<formControlPr xmlns="http://schemas.microsoft.com/office/spreadsheetml/2009/9/main" objectType="CheckBox" fmlaLink="Table1!$A$37" lockText="1" noThreeD="1"/>
</file>

<file path=xl/ctrlProps/ctrlProp37.xml><?xml version="1.0" encoding="utf-8"?>
<formControlPr xmlns="http://schemas.microsoft.com/office/spreadsheetml/2009/9/main" objectType="CheckBox" fmlaLink="Table1!$A$38" lockText="1" noThreeD="1"/>
</file>

<file path=xl/ctrlProps/ctrlProp38.xml><?xml version="1.0" encoding="utf-8"?>
<formControlPr xmlns="http://schemas.microsoft.com/office/spreadsheetml/2009/9/main" objectType="CheckBox" fmlaLink="Table1!$A$39" lockText="1" noThreeD="1"/>
</file>

<file path=xl/ctrlProps/ctrlProp39.xml><?xml version="1.0" encoding="utf-8"?>
<formControlPr xmlns="http://schemas.microsoft.com/office/spreadsheetml/2009/9/main" objectType="CheckBox" fmlaLink="Table1!$A$40" lockText="1" noThreeD="1"/>
</file>

<file path=xl/ctrlProps/ctrlProp4.xml><?xml version="1.0" encoding="utf-8"?>
<formControlPr xmlns="http://schemas.microsoft.com/office/spreadsheetml/2009/9/main" objectType="CheckBox" fmlaLink="Table1!$A$5" lockText="1" noThreeD="1"/>
</file>

<file path=xl/ctrlProps/ctrlProp40.xml><?xml version="1.0" encoding="utf-8"?>
<formControlPr xmlns="http://schemas.microsoft.com/office/spreadsheetml/2009/9/main" objectType="CheckBox" fmlaLink="Table1!$A$48" lockText="1" noThreeD="1"/>
</file>

<file path=xl/ctrlProps/ctrlProp41.xml><?xml version="1.0" encoding="utf-8"?>
<formControlPr xmlns="http://schemas.microsoft.com/office/spreadsheetml/2009/9/main" objectType="CheckBox" fmlaLink="Table1!$A$49" lockText="1" noThreeD="1"/>
</file>

<file path=xl/ctrlProps/ctrlProp42.xml><?xml version="1.0" encoding="utf-8"?>
<formControlPr xmlns="http://schemas.microsoft.com/office/spreadsheetml/2009/9/main" objectType="CheckBox" fmlaLink="Table1!$A$50" lockText="1" noThreeD="1"/>
</file>

<file path=xl/ctrlProps/ctrlProp43.xml><?xml version="1.0" encoding="utf-8"?>
<formControlPr xmlns="http://schemas.microsoft.com/office/spreadsheetml/2009/9/main" objectType="CheckBox" fmlaLink="Table1!$A$51" lockText="1" noThreeD="1"/>
</file>

<file path=xl/ctrlProps/ctrlProp44.xml><?xml version="1.0" encoding="utf-8"?>
<formControlPr xmlns="http://schemas.microsoft.com/office/spreadsheetml/2009/9/main" objectType="CheckBox" fmlaLink="Table1!$A$52" lockText="1" noThreeD="1"/>
</file>

<file path=xl/ctrlProps/ctrlProp45.xml><?xml version="1.0" encoding="utf-8"?>
<formControlPr xmlns="http://schemas.microsoft.com/office/spreadsheetml/2009/9/main" objectType="CheckBox" fmlaLink="Table1!$A$53" lockText="1" noThreeD="1"/>
</file>

<file path=xl/ctrlProps/ctrlProp46.xml><?xml version="1.0" encoding="utf-8"?>
<formControlPr xmlns="http://schemas.microsoft.com/office/spreadsheetml/2009/9/main" objectType="CheckBox" fmlaLink="Table1!$A$54" lockText="1" noThreeD="1"/>
</file>

<file path=xl/ctrlProps/ctrlProp5.xml><?xml version="1.0" encoding="utf-8"?>
<formControlPr xmlns="http://schemas.microsoft.com/office/spreadsheetml/2009/9/main" objectType="CheckBox" fmlaLink="Table1!$A$6" lockText="1" noThreeD="1"/>
</file>

<file path=xl/ctrlProps/ctrlProp6.xml><?xml version="1.0" encoding="utf-8"?>
<formControlPr xmlns="http://schemas.microsoft.com/office/spreadsheetml/2009/9/main" objectType="CheckBox" fmlaLink="Table1!$A$7" lockText="1" noThreeD="1"/>
</file>

<file path=xl/ctrlProps/ctrlProp7.xml><?xml version="1.0" encoding="utf-8"?>
<formControlPr xmlns="http://schemas.microsoft.com/office/spreadsheetml/2009/9/main" objectType="CheckBox" fmlaLink="Table1!$A$8" lockText="1" noThreeD="1"/>
</file>

<file path=xl/ctrlProps/ctrlProp8.xml><?xml version="1.0" encoding="utf-8"?>
<formControlPr xmlns="http://schemas.microsoft.com/office/spreadsheetml/2009/9/main" objectType="CheckBox" fmlaLink="Table1!$A$9" lockText="1" noThreeD="1"/>
</file>

<file path=xl/ctrlProps/ctrlProp9.xml><?xml version="1.0" encoding="utf-8"?>
<formControlPr xmlns="http://schemas.microsoft.com/office/spreadsheetml/2009/9/main" objectType="CheckBox" fmlaLink="Table1!$A$1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</xdr:row>
          <xdr:rowOff>38100</xdr:rowOff>
        </xdr:from>
        <xdr:to>
          <xdr:col>3</xdr:col>
          <xdr:colOff>1828800</xdr:colOff>
          <xdr:row>3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Bodies Corporate*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2</xdr:row>
          <xdr:rowOff>22860</xdr:rowOff>
        </xdr:from>
        <xdr:to>
          <xdr:col>4</xdr:col>
          <xdr:colOff>1463040</xdr:colOff>
          <xdr:row>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Sole Trader / Partnership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</xdr:row>
          <xdr:rowOff>0</xdr:rowOff>
        </xdr:from>
        <xdr:to>
          <xdr:col>2</xdr:col>
          <xdr:colOff>3810000</xdr:colOff>
          <xdr:row>5</xdr:row>
          <xdr:rowOff>175260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Accommodation / tenancy assistance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15240</xdr:rowOff>
        </xdr:from>
        <xdr:to>
          <xdr:col>2</xdr:col>
          <xdr:colOff>3825240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Assistance to access and maintain employment or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</xdr:row>
          <xdr:rowOff>15240</xdr:rowOff>
        </xdr:from>
        <xdr:to>
          <xdr:col>2</xdr:col>
          <xdr:colOff>3810000</xdr:colOff>
          <xdr:row>7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Assistive products for personal care and safety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</xdr:row>
          <xdr:rowOff>175260</xdr:rowOff>
        </xdr:from>
        <xdr:to>
          <xdr:col>2</xdr:col>
          <xdr:colOff>3794760</xdr:colOff>
          <xdr:row>8</xdr:row>
          <xdr:rowOff>175260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 Intensity daily personal activities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190500</xdr:rowOff>
        </xdr:from>
        <xdr:to>
          <xdr:col>2</xdr:col>
          <xdr:colOff>3810000</xdr:colOff>
          <xdr:row>9</xdr:row>
          <xdr:rowOff>175260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 mobility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0</xdr:rowOff>
        </xdr:from>
        <xdr:to>
          <xdr:col>2</xdr:col>
          <xdr:colOff>3794760</xdr:colOff>
          <xdr:row>10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Assistance in coordinating or managing life stages, transitions and supports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11</xdr:row>
          <xdr:rowOff>0</xdr:rowOff>
        </xdr:from>
        <xdr:to>
          <xdr:col>2</xdr:col>
          <xdr:colOff>3810000</xdr:colOff>
          <xdr:row>11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Assistance with daily personal activities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12</xdr:row>
          <xdr:rowOff>0</xdr:rowOff>
        </xdr:from>
        <xdr:to>
          <xdr:col>2</xdr:col>
          <xdr:colOff>3810000</xdr:colOff>
          <xdr:row>12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Assistence with travel/transport arrangements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13</xdr:row>
          <xdr:rowOff>0</xdr:rowOff>
        </xdr:from>
        <xdr:to>
          <xdr:col>2</xdr:col>
          <xdr:colOff>3810000</xdr:colOff>
          <xdr:row>13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Vehicle modifications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14</xdr:row>
          <xdr:rowOff>0</xdr:rowOff>
        </xdr:from>
        <xdr:to>
          <xdr:col>2</xdr:col>
          <xdr:colOff>3825240</xdr:colOff>
          <xdr:row>14</xdr:row>
          <xdr:rowOff>175260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Specialist positive behaviour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14</xdr:row>
          <xdr:rowOff>190500</xdr:rowOff>
        </xdr:from>
        <xdr:to>
          <xdr:col>2</xdr:col>
          <xdr:colOff>3825240</xdr:colOff>
          <xdr:row>15</xdr:row>
          <xdr:rowOff>175260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Home modifications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16</xdr:row>
          <xdr:rowOff>0</xdr:rowOff>
        </xdr:from>
        <xdr:to>
          <xdr:col>2</xdr:col>
          <xdr:colOff>3794760</xdr:colOff>
          <xdr:row>16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Assistive equipment for recreation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16</xdr:row>
          <xdr:rowOff>190500</xdr:rowOff>
        </xdr:from>
        <xdr:to>
          <xdr:col>2</xdr:col>
          <xdr:colOff>3825240</xdr:colOff>
          <xdr:row>17</xdr:row>
          <xdr:rowOff>175260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Vision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18</xdr:row>
          <xdr:rowOff>0</xdr:rowOff>
        </xdr:from>
        <xdr:to>
          <xdr:col>2</xdr:col>
          <xdr:colOff>3794760</xdr:colOff>
          <xdr:row>18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Community nursing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18</xdr:row>
          <xdr:rowOff>190500</xdr:rowOff>
        </xdr:from>
        <xdr:to>
          <xdr:col>2</xdr:col>
          <xdr:colOff>3794760</xdr:colOff>
          <xdr:row>19</xdr:row>
          <xdr:rowOff>175260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Assistance with daily life tasks in a group or shared living arrangement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20</xdr:row>
          <xdr:rowOff>0</xdr:rowOff>
        </xdr:from>
        <xdr:to>
          <xdr:col>2</xdr:col>
          <xdr:colOff>3810000</xdr:colOff>
          <xdr:row>20</xdr:row>
          <xdr:rowOff>175260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Innovative community participation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0</xdr:rowOff>
        </xdr:from>
        <xdr:to>
          <xdr:col>2</xdr:col>
          <xdr:colOff>3794760</xdr:colOff>
          <xdr:row>21</xdr:row>
          <xdr:rowOff>175260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Development of daily care and life skills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</xdr:row>
          <xdr:rowOff>0</xdr:rowOff>
        </xdr:from>
        <xdr:to>
          <xdr:col>2</xdr:col>
          <xdr:colOff>3810000</xdr:colOff>
          <xdr:row>22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Early intervention supports for early childhood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23</xdr:row>
          <xdr:rowOff>0</xdr:rowOff>
        </xdr:from>
        <xdr:to>
          <xdr:col>2</xdr:col>
          <xdr:colOff>3825240</xdr:colOff>
          <xdr:row>23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Specialised hearing services)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23</xdr:row>
          <xdr:rowOff>190500</xdr:rowOff>
        </xdr:from>
        <xdr:to>
          <xdr:col>2</xdr:col>
          <xdr:colOff>3810000</xdr:colOff>
          <xdr:row>24</xdr:row>
          <xdr:rowOff>175260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Household tasks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24</xdr:row>
          <xdr:rowOff>190500</xdr:rowOff>
        </xdr:from>
        <xdr:to>
          <xdr:col>2</xdr:col>
          <xdr:colOff>3810000</xdr:colOff>
          <xdr:row>25</xdr:row>
          <xdr:rowOff>175260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Interpreting and translating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0</xdr:rowOff>
        </xdr:from>
        <xdr:to>
          <xdr:col>2</xdr:col>
          <xdr:colOff>3810000</xdr:colOff>
          <xdr:row>26</xdr:row>
          <xdr:rowOff>175260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Hearing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190500</xdr:rowOff>
        </xdr:from>
        <xdr:to>
          <xdr:col>2</xdr:col>
          <xdr:colOff>3825240</xdr:colOff>
          <xdr:row>27</xdr:row>
          <xdr:rowOff>175260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Assistive products in household tasks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0</xdr:rowOff>
        </xdr:from>
        <xdr:to>
          <xdr:col>2</xdr:col>
          <xdr:colOff>3794760</xdr:colOff>
          <xdr:row>29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Communication and information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190500</xdr:rowOff>
        </xdr:from>
        <xdr:to>
          <xdr:col>2</xdr:col>
          <xdr:colOff>3810000</xdr:colOff>
          <xdr:row>29</xdr:row>
          <xdr:rowOff>175260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Participation in community, social and civic activities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30</xdr:row>
          <xdr:rowOff>0</xdr:rowOff>
        </xdr:from>
        <xdr:to>
          <xdr:col>2</xdr:col>
          <xdr:colOff>3825240</xdr:colOff>
          <xdr:row>30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Exercise physiology and personal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31</xdr:row>
          <xdr:rowOff>0</xdr:rowOff>
        </xdr:from>
        <xdr:to>
          <xdr:col>2</xdr:col>
          <xdr:colOff>3810000</xdr:colOff>
          <xdr:row>31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Management of funding for supports in participant's plans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32</xdr:row>
          <xdr:rowOff>0</xdr:rowOff>
        </xdr:from>
        <xdr:to>
          <xdr:col>2</xdr:col>
          <xdr:colOff>3794760</xdr:colOff>
          <xdr:row>32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Therapeutic supports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33</xdr:row>
          <xdr:rowOff>0</xdr:rowOff>
        </xdr:from>
        <xdr:to>
          <xdr:col>2</xdr:col>
          <xdr:colOff>3810000</xdr:colOff>
          <xdr:row>33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Specialised driver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34</xdr:row>
          <xdr:rowOff>0</xdr:rowOff>
        </xdr:from>
        <xdr:to>
          <xdr:col>2</xdr:col>
          <xdr:colOff>3810000</xdr:colOff>
          <xdr:row>34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Assistance animals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34</xdr:row>
          <xdr:rowOff>190500</xdr:rowOff>
        </xdr:from>
        <xdr:to>
          <xdr:col>2</xdr:col>
          <xdr:colOff>3810000</xdr:colOff>
          <xdr:row>35</xdr:row>
          <xdr:rowOff>175260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Specialist disability accommodation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36</xdr:row>
          <xdr:rowOff>15240</xdr:rowOff>
        </xdr:from>
        <xdr:to>
          <xdr:col>2</xdr:col>
          <xdr:colOff>3810000</xdr:colOff>
          <xdr:row>37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Specialised support coordination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37</xdr:row>
          <xdr:rowOff>0</xdr:rowOff>
        </xdr:from>
        <xdr:to>
          <xdr:col>2</xdr:col>
          <xdr:colOff>3794760</xdr:colOff>
          <xdr:row>37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Specialised supported employment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38</xdr:row>
          <xdr:rowOff>15240</xdr:rowOff>
        </xdr:from>
        <xdr:to>
          <xdr:col>2</xdr:col>
          <xdr:colOff>3794760</xdr:colOff>
          <xdr:row>39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Hearing services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39</xdr:row>
          <xdr:rowOff>15240</xdr:rowOff>
        </xdr:from>
        <xdr:to>
          <xdr:col>2</xdr:col>
          <xdr:colOff>3794760</xdr:colOff>
          <xdr:row>40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Customised prosthetics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40</xdr:row>
          <xdr:rowOff>15240</xdr:rowOff>
        </xdr:from>
        <xdr:to>
          <xdr:col>2</xdr:col>
          <xdr:colOff>3810000</xdr:colOff>
          <xdr:row>41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and centre-based activities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</xdr:row>
          <xdr:rowOff>15240</xdr:rowOff>
        </xdr:from>
        <xdr:to>
          <xdr:col>4</xdr:col>
          <xdr:colOff>2042160</xdr:colOff>
          <xdr:row>7</xdr:row>
          <xdr:rowOff>15240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you support participants subject to restrictive practices?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9</xdr:row>
          <xdr:rowOff>15240</xdr:rowOff>
        </xdr:from>
        <xdr:to>
          <xdr:col>4</xdr:col>
          <xdr:colOff>1737360</xdr:colOff>
          <xdr:row>9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you deliver/intend to deliver complex bowel care (enema)?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10</xdr:row>
          <xdr:rowOff>15240</xdr:rowOff>
        </xdr:from>
        <xdr:to>
          <xdr:col>4</xdr:col>
          <xdr:colOff>1737360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you deliver/intend to deliver tracheostomy management?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11</xdr:row>
          <xdr:rowOff>15240</xdr:rowOff>
        </xdr:from>
        <xdr:to>
          <xdr:col>4</xdr:col>
          <xdr:colOff>1737360</xdr:colOff>
          <xdr:row>11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you deliver/intend to deliver urinary catheter management?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12</xdr:row>
          <xdr:rowOff>15240</xdr:rowOff>
        </xdr:from>
        <xdr:to>
          <xdr:col>4</xdr:col>
          <xdr:colOff>1737360</xdr:colOff>
          <xdr:row>12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you deliver/intend to deliver complex wound management?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13</xdr:row>
          <xdr:rowOff>15240</xdr:rowOff>
        </xdr:from>
        <xdr:to>
          <xdr:col>4</xdr:col>
          <xdr:colOff>1737360</xdr:colOff>
          <xdr:row>13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you deliver/intend to deliver sub-cutaneous injections?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14</xdr:row>
          <xdr:rowOff>15240</xdr:rowOff>
        </xdr:from>
        <xdr:to>
          <xdr:col>4</xdr:col>
          <xdr:colOff>1737360</xdr:colOff>
          <xdr:row>14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you deliver/intend to deliver enteral (PEG, nasogastric tube) feeding and management?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15</xdr:row>
          <xdr:rowOff>15240</xdr:rowOff>
        </xdr:from>
        <xdr:to>
          <xdr:col>4</xdr:col>
          <xdr:colOff>1737360</xdr:colOff>
          <xdr:row>15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you deliver/intend to deliver ventilator management?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371475</xdr:colOff>
      <xdr:row>0</xdr:row>
      <xdr:rowOff>257175</xdr:rowOff>
    </xdr:from>
    <xdr:to>
      <xdr:col>2</xdr:col>
      <xdr:colOff>511415</xdr:colOff>
      <xdr:row>0</xdr:row>
      <xdr:rowOff>612856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57175"/>
          <a:ext cx="1054340" cy="355681"/>
        </a:xfrm>
        <a:prstGeom prst="rect">
          <a:avLst/>
        </a:prstGeom>
      </xdr:spPr>
    </xdr:pic>
    <xdr:clientData/>
  </xdr:twoCellAnchor>
  <xdr:twoCellAnchor editAs="oneCell">
    <xdr:from>
      <xdr:col>4</xdr:col>
      <xdr:colOff>1000125</xdr:colOff>
      <xdr:row>0</xdr:row>
      <xdr:rowOff>0</xdr:rowOff>
    </xdr:from>
    <xdr:to>
      <xdr:col>4</xdr:col>
      <xdr:colOff>3086708</xdr:colOff>
      <xdr:row>0</xdr:row>
      <xdr:rowOff>824329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0"/>
          <a:ext cx="2086583" cy="824329"/>
        </a:xfrm>
        <a:prstGeom prst="rect">
          <a:avLst/>
        </a:prstGeom>
      </xdr:spPr>
    </xdr:pic>
    <xdr:clientData/>
  </xdr:twoCellAnchor>
  <xdr:twoCellAnchor editAs="oneCell">
    <xdr:from>
      <xdr:col>2</xdr:col>
      <xdr:colOff>2600325</xdr:colOff>
      <xdr:row>0</xdr:row>
      <xdr:rowOff>432473</xdr:rowOff>
    </xdr:from>
    <xdr:to>
      <xdr:col>2</xdr:col>
      <xdr:colOff>3502230</xdr:colOff>
      <xdr:row>0</xdr:row>
      <xdr:rowOff>1334378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432473"/>
          <a:ext cx="901905" cy="90190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2</xdr:col>
      <xdr:colOff>4508500</xdr:colOff>
      <xdr:row>0</xdr:row>
      <xdr:rowOff>446051</xdr:rowOff>
    </xdr:from>
    <xdr:to>
      <xdr:col>2</xdr:col>
      <xdr:colOff>5510453</xdr:colOff>
      <xdr:row>0</xdr:row>
      <xdr:rowOff>1320800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446051"/>
          <a:ext cx="1001953" cy="87474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3</xdr:col>
      <xdr:colOff>995325</xdr:colOff>
      <xdr:row>0</xdr:row>
      <xdr:rowOff>426180</xdr:rowOff>
    </xdr:from>
    <xdr:to>
      <xdr:col>3</xdr:col>
      <xdr:colOff>1909815</xdr:colOff>
      <xdr:row>0</xdr:row>
      <xdr:rowOff>1340670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2525" y="426180"/>
          <a:ext cx="914490" cy="91449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SC Color 1">
      <a:dk1>
        <a:sysClr val="windowText" lastClr="000000"/>
      </a:dk1>
      <a:lt1>
        <a:sysClr val="window" lastClr="FFFFFF"/>
      </a:lt1>
      <a:dk2>
        <a:srgbClr val="142738"/>
      </a:dk2>
      <a:lt2>
        <a:srgbClr val="F4BA91"/>
      </a:lt2>
      <a:accent1>
        <a:srgbClr val="045D87"/>
      </a:accent1>
      <a:accent2>
        <a:srgbClr val="77B0CB"/>
      </a:accent2>
      <a:accent3>
        <a:srgbClr val="884262"/>
      </a:accent3>
      <a:accent4>
        <a:srgbClr val="ED817F"/>
      </a:accent4>
      <a:accent5>
        <a:srgbClr val="FFEEEE"/>
      </a:accent5>
      <a:accent6>
        <a:srgbClr val="142738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2"/>
  <sheetViews>
    <sheetView showGridLines="0" tabSelected="1" workbookViewId="0">
      <pane ySplit="1" topLeftCell="A2" activePane="bottomLeft" state="frozen"/>
      <selection pane="bottomLeft" activeCell="C2" sqref="C2"/>
    </sheetView>
  </sheetViews>
  <sheetFormatPr defaultColWidth="8.8984375" defaultRowHeight="15.6"/>
  <cols>
    <col min="1" max="1" width="9" customWidth="1"/>
    <col min="2" max="2" width="3" customWidth="1"/>
    <col min="3" max="3" width="55" customWidth="1"/>
    <col min="4" max="4" width="28.5" customWidth="1"/>
    <col min="5" max="5" width="44.09765625" customWidth="1"/>
    <col min="6" max="6" width="10.8984375" hidden="1" customWidth="1"/>
    <col min="7" max="7" width="28.3984375" style="19" customWidth="1"/>
    <col min="8" max="28" width="8.8984375" style="19"/>
  </cols>
  <sheetData>
    <row r="1" spans="1:7" ht="136.5" customHeight="1">
      <c r="A1" s="21"/>
      <c r="B1" s="21"/>
      <c r="C1" s="21"/>
      <c r="D1" s="21"/>
      <c r="E1" s="21"/>
      <c r="F1" s="21"/>
      <c r="G1" s="21"/>
    </row>
    <row r="2" spans="1:7" ht="18" customHeight="1">
      <c r="A2" s="34"/>
      <c r="B2" s="20"/>
      <c r="C2" s="20"/>
      <c r="D2" s="20"/>
      <c r="E2" s="20"/>
      <c r="F2" s="20"/>
      <c r="G2" s="21"/>
    </row>
    <row r="3" spans="1:7" ht="18">
      <c r="A3" s="34"/>
      <c r="C3" s="23" t="s">
        <v>55</v>
      </c>
      <c r="D3" s="24"/>
      <c r="E3" s="24"/>
      <c r="F3" s="20"/>
      <c r="G3" s="21"/>
    </row>
    <row r="4" spans="1:7" ht="6" customHeight="1">
      <c r="A4" s="34"/>
      <c r="C4" s="33"/>
      <c r="D4" s="33"/>
      <c r="E4" s="33"/>
      <c r="F4" s="20"/>
      <c r="G4" s="21"/>
    </row>
    <row r="5" spans="1:7" ht="18">
      <c r="A5" s="34"/>
      <c r="C5" s="23" t="s">
        <v>59</v>
      </c>
      <c r="D5" s="24"/>
      <c r="E5" s="24"/>
      <c r="F5" s="20"/>
      <c r="G5" s="21"/>
    </row>
    <row r="6" spans="1:7">
      <c r="A6" s="34"/>
      <c r="C6" s="24"/>
      <c r="D6" s="24"/>
      <c r="E6" s="24"/>
      <c r="F6" s="20"/>
      <c r="G6" s="21"/>
    </row>
    <row r="7" spans="1:7">
      <c r="A7" s="34"/>
      <c r="C7" s="24"/>
      <c r="D7" s="24"/>
      <c r="E7" s="24"/>
      <c r="F7" s="20"/>
      <c r="G7" s="21"/>
    </row>
    <row r="8" spans="1:7">
      <c r="A8" s="34"/>
      <c r="C8" s="24"/>
      <c r="D8" s="24"/>
      <c r="E8" s="24"/>
      <c r="F8" s="20"/>
      <c r="G8" s="21"/>
    </row>
    <row r="9" spans="1:7">
      <c r="A9" s="34"/>
      <c r="C9" s="24"/>
      <c r="D9" s="25" t="s">
        <v>56</v>
      </c>
      <c r="E9" s="24"/>
      <c r="F9" s="20"/>
      <c r="G9" s="21"/>
    </row>
    <row r="10" spans="1:7">
      <c r="A10" s="34"/>
      <c r="C10" s="24"/>
      <c r="D10" s="26"/>
      <c r="E10" s="27"/>
      <c r="F10" s="20"/>
      <c r="G10" s="21"/>
    </row>
    <row r="11" spans="1:7">
      <c r="A11" s="34"/>
      <c r="C11" s="24"/>
      <c r="D11" s="28"/>
      <c r="E11" s="29"/>
      <c r="F11" s="20"/>
      <c r="G11" s="21"/>
    </row>
    <row r="12" spans="1:7">
      <c r="A12" s="34"/>
      <c r="C12" s="24"/>
      <c r="D12" s="28"/>
      <c r="E12" s="30"/>
      <c r="F12" s="20"/>
      <c r="G12" s="21"/>
    </row>
    <row r="13" spans="1:7">
      <c r="A13" s="34"/>
      <c r="C13" s="24"/>
      <c r="D13" s="28"/>
      <c r="E13" s="30"/>
      <c r="F13" s="20"/>
      <c r="G13" s="21"/>
    </row>
    <row r="14" spans="1:7">
      <c r="A14" s="34"/>
      <c r="C14" s="24"/>
      <c r="D14" s="28"/>
      <c r="E14" s="30"/>
      <c r="F14" s="20"/>
      <c r="G14" s="21"/>
    </row>
    <row r="15" spans="1:7">
      <c r="A15" s="34"/>
      <c r="C15" s="24"/>
      <c r="D15" s="28"/>
      <c r="E15" s="30"/>
      <c r="F15" s="20"/>
      <c r="G15" s="21"/>
    </row>
    <row r="16" spans="1:7">
      <c r="A16" s="34"/>
      <c r="C16" s="24"/>
      <c r="D16" s="31"/>
      <c r="E16" s="32"/>
      <c r="F16" s="20"/>
      <c r="G16" s="21"/>
    </row>
    <row r="17" spans="1:7">
      <c r="A17" s="34"/>
      <c r="C17" s="24"/>
      <c r="D17" s="24"/>
      <c r="E17" s="24"/>
      <c r="F17" s="20"/>
      <c r="G17" s="21"/>
    </row>
    <row r="18" spans="1:7">
      <c r="A18" s="34"/>
      <c r="C18" s="24"/>
      <c r="D18" s="24"/>
      <c r="E18" s="24"/>
      <c r="F18" s="20"/>
      <c r="G18" s="21"/>
    </row>
    <row r="19" spans="1:7">
      <c r="A19" s="34"/>
      <c r="C19" s="24"/>
      <c r="D19" s="24"/>
      <c r="E19" s="24"/>
      <c r="F19" s="20"/>
      <c r="G19" s="21"/>
    </row>
    <row r="20" spans="1:7">
      <c r="A20" s="34"/>
      <c r="C20" s="24"/>
      <c r="D20" s="24"/>
      <c r="E20" s="24"/>
      <c r="F20" s="20"/>
      <c r="G20" s="21"/>
    </row>
    <row r="21" spans="1:7">
      <c r="A21" s="34"/>
      <c r="C21" s="24"/>
      <c r="D21" s="24"/>
      <c r="E21" s="24"/>
      <c r="F21" s="20"/>
      <c r="G21" s="21"/>
    </row>
    <row r="22" spans="1:7">
      <c r="A22" s="34"/>
      <c r="C22" s="24"/>
      <c r="D22" s="37" t="s">
        <v>58</v>
      </c>
      <c r="E22" s="38"/>
      <c r="F22" s="20"/>
      <c r="G22" s="21"/>
    </row>
    <row r="23" spans="1:7">
      <c r="A23" s="34"/>
      <c r="C23" s="24"/>
      <c r="D23" s="39"/>
      <c r="E23" s="40"/>
      <c r="F23" s="20"/>
      <c r="G23" s="21"/>
    </row>
    <row r="24" spans="1:7">
      <c r="A24" s="34"/>
      <c r="C24" s="24"/>
      <c r="D24" s="41" t="s">
        <v>57</v>
      </c>
      <c r="E24" s="41"/>
      <c r="F24" s="20"/>
      <c r="G24" s="21"/>
    </row>
    <row r="25" spans="1:7">
      <c r="A25" s="34"/>
      <c r="C25" s="24"/>
      <c r="D25" s="41"/>
      <c r="E25" s="41"/>
      <c r="F25" s="20"/>
      <c r="G25" s="21"/>
    </row>
    <row r="26" spans="1:7">
      <c r="A26" s="34"/>
      <c r="C26" s="24"/>
      <c r="D26" s="41" t="s">
        <v>61</v>
      </c>
      <c r="E26" s="41"/>
      <c r="F26" s="20"/>
      <c r="G26" s="21"/>
    </row>
    <row r="27" spans="1:7">
      <c r="A27" s="34"/>
      <c r="C27" s="24"/>
      <c r="D27" s="41"/>
      <c r="E27" s="41"/>
      <c r="F27" s="20"/>
      <c r="G27" s="21"/>
    </row>
    <row r="28" spans="1:7">
      <c r="A28" s="34"/>
      <c r="C28" s="24"/>
      <c r="D28" s="41" t="s">
        <v>62</v>
      </c>
      <c r="E28" s="41"/>
      <c r="F28" s="20"/>
      <c r="G28" s="21"/>
    </row>
    <row r="29" spans="1:7">
      <c r="A29" s="34"/>
      <c r="C29" s="24"/>
      <c r="D29" s="41"/>
      <c r="E29" s="41"/>
      <c r="F29" s="20"/>
      <c r="G29" s="21"/>
    </row>
    <row r="30" spans="1:7">
      <c r="A30" s="34"/>
      <c r="C30" s="24"/>
      <c r="D30" s="41" t="s">
        <v>63</v>
      </c>
      <c r="E30" s="41"/>
      <c r="F30" s="20"/>
      <c r="G30" s="21"/>
    </row>
    <row r="31" spans="1:7">
      <c r="A31" s="34"/>
      <c r="C31" s="24"/>
      <c r="D31" s="41"/>
      <c r="E31" s="41"/>
      <c r="F31" s="20"/>
      <c r="G31" s="21"/>
    </row>
    <row r="32" spans="1:7">
      <c r="A32" s="34"/>
      <c r="C32" s="24"/>
      <c r="D32" s="41" t="s">
        <v>64</v>
      </c>
      <c r="E32" s="41"/>
      <c r="F32" s="20"/>
      <c r="G32" s="21"/>
    </row>
    <row r="33" spans="1:28">
      <c r="A33" s="34"/>
      <c r="C33" s="24"/>
      <c r="D33" s="41"/>
      <c r="E33" s="41"/>
      <c r="F33" s="20"/>
      <c r="G33" s="21"/>
    </row>
    <row r="34" spans="1:28">
      <c r="A34" s="34"/>
      <c r="C34" s="24"/>
      <c r="D34" s="41" t="s">
        <v>65</v>
      </c>
      <c r="E34" s="41"/>
      <c r="F34" s="20"/>
      <c r="G34" s="21"/>
    </row>
    <row r="35" spans="1:28">
      <c r="A35" s="34"/>
      <c r="C35" s="24"/>
      <c r="D35" s="41"/>
      <c r="E35" s="41"/>
      <c r="F35" s="20"/>
      <c r="G35" s="21"/>
    </row>
    <row r="36" spans="1:28">
      <c r="A36" s="34"/>
      <c r="C36" s="24"/>
      <c r="D36" s="41" t="s">
        <v>66</v>
      </c>
      <c r="E36" s="41"/>
      <c r="F36" s="20"/>
      <c r="G36" s="21"/>
    </row>
    <row r="37" spans="1:28">
      <c r="A37" s="34"/>
      <c r="C37" s="24"/>
      <c r="D37" s="41"/>
      <c r="E37" s="41"/>
      <c r="F37" s="20"/>
      <c r="G37" s="21"/>
    </row>
    <row r="38" spans="1:28">
      <c r="A38" s="34"/>
      <c r="C38" s="24"/>
      <c r="D38" s="41" t="s">
        <v>67</v>
      </c>
      <c r="E38" s="41"/>
      <c r="F38" s="20"/>
      <c r="G38" s="21"/>
    </row>
    <row r="39" spans="1:28">
      <c r="A39" s="34"/>
      <c r="C39" s="24"/>
      <c r="D39" s="41"/>
      <c r="E39" s="41"/>
      <c r="F39" s="20"/>
      <c r="G39" s="21"/>
    </row>
    <row r="40" spans="1:28">
      <c r="A40" s="34"/>
      <c r="C40" s="24"/>
      <c r="D40" s="41" t="s">
        <v>68</v>
      </c>
      <c r="E40" s="41"/>
      <c r="F40" s="20"/>
      <c r="G40" s="21"/>
    </row>
    <row r="41" spans="1:28">
      <c r="A41" s="34"/>
      <c r="C41" s="24"/>
      <c r="D41" s="41"/>
      <c r="E41" s="41"/>
      <c r="F41" s="20"/>
      <c r="G41" s="21"/>
    </row>
    <row r="42" spans="1:28">
      <c r="A42" s="34"/>
      <c r="C42" s="20"/>
      <c r="D42" s="20"/>
      <c r="E42" s="20"/>
      <c r="F42" s="20"/>
      <c r="G42" s="21"/>
    </row>
    <row r="43" spans="1:28">
      <c r="A43" s="34"/>
      <c r="B43" s="34"/>
      <c r="C43" s="21"/>
      <c r="D43" s="21"/>
      <c r="E43" s="21"/>
      <c r="F43" s="21"/>
      <c r="G43" s="21"/>
    </row>
    <row r="44" spans="1:28" s="20" customFormat="1" ht="136.05000000000001" customHeight="1">
      <c r="A44" s="21"/>
      <c r="B44" s="33"/>
      <c r="C44" s="36" t="s">
        <v>60</v>
      </c>
      <c r="D44" s="36"/>
      <c r="E44" s="36"/>
      <c r="F44" s="35"/>
      <c r="G44" s="2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20" customFormat="1">
      <c r="A45" s="21"/>
      <c r="B45" s="21"/>
      <c r="C45" s="21"/>
      <c r="D45" s="21"/>
      <c r="E45" s="21"/>
      <c r="F45" s="21"/>
      <c r="G45" s="2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20" customFormat="1"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20" customFormat="1"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20" customFormat="1"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7:28" s="20" customFormat="1"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7:28" s="20" customFormat="1"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7:28" s="20" customFormat="1"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7:28" s="20" customFormat="1"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7:28" s="20" customFormat="1"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7:28" s="20" customFormat="1"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7:28" s="20" customFormat="1"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7:28" s="20" customFormat="1"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7:28" s="20" customFormat="1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7:28" s="20" customFormat="1"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7:28" s="20" customFormat="1"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7:28" s="20" customFormat="1"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7:28" s="20" customFormat="1"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7:28" s="20" customFormat="1"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7:28" s="20" customFormat="1"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7:28" s="20" customFormat="1"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7:28" s="20" customFormat="1"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7:28" s="20" customFormat="1"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7:28" s="20" customFormat="1"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7:28" s="20" customFormat="1"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7:28" s="20" customFormat="1"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7:28" s="20" customFormat="1"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7:28" s="20" customFormat="1"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7:28" s="20" customFormat="1"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7:28" s="20" customFormat="1"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7:28" s="20" customFormat="1"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7:28" s="20" customFormat="1"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7:28" s="20" customFormat="1"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7:28" s="20" customFormat="1"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7:28" s="20" customFormat="1"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7:28" s="20" customFormat="1"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7:28" s="20" customFormat="1"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7:28" s="20" customFormat="1"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7:28" s="20" customFormat="1"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7:28" s="20" customFormat="1"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7:28" s="20" customFormat="1"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7:28" s="20" customFormat="1"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7:28" s="20" customFormat="1"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7:28" s="20" customFormat="1"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7:28" s="20" customFormat="1"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7:28" s="20" customFormat="1"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7:28" s="20" customFormat="1"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7:28" s="20" customFormat="1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7:28" s="20" customFormat="1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7:28" s="20" customFormat="1"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7:28" s="20" customFormat="1"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7:28" s="20" customFormat="1"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7:28" s="20" customFormat="1"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7:28" s="20" customFormat="1"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7:28" s="20" customFormat="1"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7:28" s="20" customFormat="1"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7:28" s="20" customFormat="1"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7:28" s="20" customFormat="1"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7:28" s="20" customFormat="1"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7:28" s="20" customFormat="1"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7:28" s="20" customFormat="1"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7:28" s="20" customFormat="1"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7:28" s="20" customFormat="1"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7:28" s="20" customFormat="1"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7:28" s="20" customFormat="1"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7:28" s="20" customFormat="1"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7:28" s="20" customFormat="1"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7:28" s="20" customFormat="1"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7:28" s="20" customFormat="1"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7:28" s="20" customFormat="1"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7:28" s="20" customFormat="1"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7:28" s="20" customFormat="1"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7:28" s="20" customFormat="1"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7:28" s="20" customFormat="1"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7:28" s="20" customFormat="1"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7:28" s="20" customFormat="1"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7:28" s="20" customFormat="1"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7:28" s="20" customFormat="1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7:28" s="20" customFormat="1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7:28" s="20" customFormat="1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7:28" s="20" customFormat="1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7:28" s="20" customFormat="1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7:28" s="20" customFormat="1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7:28" s="20" customFormat="1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7:28" s="20" customFormat="1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7:28" s="20" customFormat="1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7:28" s="20" customFormat="1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7:28" s="20" customFormat="1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7:28" s="20" customFormat="1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7:28" s="20" customFormat="1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7:28" s="20" customFormat="1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7:28" s="20" customFormat="1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7:28" s="20" customFormat="1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7:28" s="20" customFormat="1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7:28" s="20" customFormat="1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7:28" s="20" customFormat="1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7:28" s="20" customFormat="1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7:28" s="20" customFormat="1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7:28" s="20" customFormat="1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7:28" s="20" customFormat="1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7:28" s="20" customFormat="1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7:28" s="20" customFormat="1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7:28" s="20" customFormat="1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7:28" s="20" customFormat="1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7:28" s="20" customFormat="1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7:28" s="20" customFormat="1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7:28" s="20" customFormat="1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7:28" s="20" customFormat="1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7:28" s="20" customFormat="1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7:28" s="20" customFormat="1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7:28" s="20" customFormat="1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7:28" s="20" customFormat="1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7:28" s="20" customFormat="1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7:28" s="20" customFormat="1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7:28" s="20" customFormat="1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7:28" s="20" customFormat="1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7:28" s="20" customFormat="1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7:28" s="20" customFormat="1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7:28" s="20" customFormat="1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7:28" s="20" customFormat="1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7:28" s="20" customFormat="1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7:28" s="20" customFormat="1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7:28" s="20" customFormat="1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7:28" s="20" customFormat="1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7:28" s="20" customFormat="1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7:28" s="20" customFormat="1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7:28" s="20" customFormat="1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7:28" s="20" customFormat="1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7:28" s="20" customFormat="1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7:28" s="20" customFormat="1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7:28" s="20" customFormat="1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7:28" s="20" customFormat="1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7:28" s="20" customFormat="1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7:28" s="20" customFormat="1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7:28" s="20" customFormat="1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7:28" s="20" customFormat="1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7:28" s="20" customFormat="1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7:28" s="20" customFormat="1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7:28" s="20" customFormat="1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7:28" s="20" customFormat="1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7:28" s="20" customFormat="1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7:28" s="20" customFormat="1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7:28" s="20" customFormat="1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7:28" s="20" customFormat="1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7:28" s="20" customFormat="1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7:28" s="20" customFormat="1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7:28" s="20" customFormat="1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7:28" s="20" customFormat="1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7:28" s="20" customFormat="1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7:28" s="20" customFormat="1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7:28" s="20" customFormat="1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7:28" s="20" customFormat="1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7:28" s="20" customFormat="1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7:28" s="20" customFormat="1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7:28" s="20" customFormat="1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7:28" s="20" customFormat="1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7:28" s="20" customFormat="1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7:28" s="20" customFormat="1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7:28" s="20" customFormat="1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7:28" s="20" customFormat="1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7:28" s="20" customFormat="1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7:28" s="20" customFormat="1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7:28" s="20" customFormat="1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7:28" s="20" customFormat="1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7:28" s="20" customFormat="1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7:28" s="20" customFormat="1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7:28" s="20" customFormat="1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7:28" s="20" customFormat="1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7:28" s="20" customFormat="1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7:28" s="20" customFormat="1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7:28" s="20" customFormat="1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7:28" s="20" customFormat="1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7:28" s="20" customFormat="1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7:28" s="20" customFormat="1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7:28" s="20" customFormat="1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7:28" s="20" customFormat="1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7:28" s="20" customFormat="1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7:28" s="20" customFormat="1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7:28" s="20" customFormat="1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7:28" s="20" customFormat="1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7:28" s="20" customFormat="1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7:28" s="20" customFormat="1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7:28" s="20" customFormat="1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7:28" s="20" customFormat="1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7:28" s="20" customFormat="1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7:28" s="20" customFormat="1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7:28" s="20" customFormat="1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7:28" s="20" customFormat="1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7:28" s="20" customFormat="1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7:28" s="20" customFormat="1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7:28" s="20" customFormat="1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7:28" s="20" customFormat="1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7:28" s="20" customFormat="1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7:28" s="20" customFormat="1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7:28" s="20" customFormat="1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7:28" s="20" customFormat="1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7:28" s="20" customFormat="1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3:28" s="20" customFormat="1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3:28" s="20" customFormat="1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3:28" s="20" customFormat="1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3:28" s="20" customFormat="1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3:28" s="20" customFormat="1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3:28" s="20" customFormat="1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3:28" s="20" customFormat="1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3:28" s="20" customFormat="1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3:28" s="20" customFormat="1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3:28" s="20" customFormat="1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3:28" s="20" customFormat="1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3:28" s="20" customFormat="1">
      <c r="C252"/>
      <c r="D252"/>
      <c r="E252"/>
      <c r="F252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</sheetData>
  <mergeCells count="11">
    <mergeCell ref="C44:E44"/>
    <mergeCell ref="D22:E23"/>
    <mergeCell ref="D34:E35"/>
    <mergeCell ref="D36:E37"/>
    <mergeCell ref="D38:E39"/>
    <mergeCell ref="D40:E41"/>
    <mergeCell ref="D24:E25"/>
    <mergeCell ref="D26:E27"/>
    <mergeCell ref="D28:E29"/>
    <mergeCell ref="D30:E31"/>
    <mergeCell ref="D32:E33"/>
  </mergeCells>
  <phoneticPr fontId="9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76200</xdr:colOff>
                    <xdr:row>2</xdr:row>
                    <xdr:rowOff>38100</xdr:rowOff>
                  </from>
                  <to>
                    <xdr:col>3</xdr:col>
                    <xdr:colOff>1828800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129540</xdr:colOff>
                    <xdr:row>2</xdr:row>
                    <xdr:rowOff>22860</xdr:rowOff>
                  </from>
                  <to>
                    <xdr:col>4</xdr:col>
                    <xdr:colOff>1463040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22860</xdr:colOff>
                    <xdr:row>5</xdr:row>
                    <xdr:rowOff>0</xdr:rowOff>
                  </from>
                  <to>
                    <xdr:col>2</xdr:col>
                    <xdr:colOff>3810000</xdr:colOff>
                    <xdr:row>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22860</xdr:colOff>
                    <xdr:row>6</xdr:row>
                    <xdr:rowOff>15240</xdr:rowOff>
                  </from>
                  <to>
                    <xdr:col>2</xdr:col>
                    <xdr:colOff>3825240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22860</xdr:colOff>
                    <xdr:row>7</xdr:row>
                    <xdr:rowOff>15240</xdr:rowOff>
                  </from>
                  <to>
                    <xdr:col>2</xdr:col>
                    <xdr:colOff>3810000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22860</xdr:colOff>
                    <xdr:row>7</xdr:row>
                    <xdr:rowOff>175260</xdr:rowOff>
                  </from>
                  <to>
                    <xdr:col>2</xdr:col>
                    <xdr:colOff>3794760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22860</xdr:colOff>
                    <xdr:row>8</xdr:row>
                    <xdr:rowOff>190500</xdr:rowOff>
                  </from>
                  <to>
                    <xdr:col>2</xdr:col>
                    <xdr:colOff>3810000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22860</xdr:colOff>
                    <xdr:row>10</xdr:row>
                    <xdr:rowOff>0</xdr:rowOff>
                  </from>
                  <to>
                    <xdr:col>2</xdr:col>
                    <xdr:colOff>3794760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22860</xdr:colOff>
                    <xdr:row>11</xdr:row>
                    <xdr:rowOff>0</xdr:rowOff>
                  </from>
                  <to>
                    <xdr:col>2</xdr:col>
                    <xdr:colOff>3810000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22860</xdr:colOff>
                    <xdr:row>12</xdr:row>
                    <xdr:rowOff>0</xdr:rowOff>
                  </from>
                  <to>
                    <xdr:col>2</xdr:col>
                    <xdr:colOff>3810000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22860</xdr:colOff>
                    <xdr:row>13</xdr:row>
                    <xdr:rowOff>0</xdr:rowOff>
                  </from>
                  <to>
                    <xdr:col>2</xdr:col>
                    <xdr:colOff>3810000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22860</xdr:colOff>
                    <xdr:row>14</xdr:row>
                    <xdr:rowOff>0</xdr:rowOff>
                  </from>
                  <to>
                    <xdr:col>2</xdr:col>
                    <xdr:colOff>3825240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22860</xdr:colOff>
                    <xdr:row>14</xdr:row>
                    <xdr:rowOff>190500</xdr:rowOff>
                  </from>
                  <to>
                    <xdr:col>2</xdr:col>
                    <xdr:colOff>3825240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22860</xdr:colOff>
                    <xdr:row>16</xdr:row>
                    <xdr:rowOff>0</xdr:rowOff>
                  </from>
                  <to>
                    <xdr:col>2</xdr:col>
                    <xdr:colOff>3794760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22860</xdr:colOff>
                    <xdr:row>16</xdr:row>
                    <xdr:rowOff>190500</xdr:rowOff>
                  </from>
                  <to>
                    <xdr:col>2</xdr:col>
                    <xdr:colOff>3825240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22860</xdr:colOff>
                    <xdr:row>18</xdr:row>
                    <xdr:rowOff>0</xdr:rowOff>
                  </from>
                  <to>
                    <xdr:col>2</xdr:col>
                    <xdr:colOff>3794760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22860</xdr:colOff>
                    <xdr:row>18</xdr:row>
                    <xdr:rowOff>190500</xdr:rowOff>
                  </from>
                  <to>
                    <xdr:col>2</xdr:col>
                    <xdr:colOff>3794760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22860</xdr:colOff>
                    <xdr:row>20</xdr:row>
                    <xdr:rowOff>0</xdr:rowOff>
                  </from>
                  <to>
                    <xdr:col>2</xdr:col>
                    <xdr:colOff>3810000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0</xdr:rowOff>
                  </from>
                  <to>
                    <xdr:col>2</xdr:col>
                    <xdr:colOff>3794760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22860</xdr:colOff>
                    <xdr:row>22</xdr:row>
                    <xdr:rowOff>0</xdr:rowOff>
                  </from>
                  <to>
                    <xdr:col>2</xdr:col>
                    <xdr:colOff>3810000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</xdr:col>
                    <xdr:colOff>22860</xdr:colOff>
                    <xdr:row>23</xdr:row>
                    <xdr:rowOff>0</xdr:rowOff>
                  </from>
                  <to>
                    <xdr:col>2</xdr:col>
                    <xdr:colOff>3825240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</xdr:col>
                    <xdr:colOff>22860</xdr:colOff>
                    <xdr:row>23</xdr:row>
                    <xdr:rowOff>190500</xdr:rowOff>
                  </from>
                  <to>
                    <xdr:col>2</xdr:col>
                    <xdr:colOff>3810000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</xdr:col>
                    <xdr:colOff>22860</xdr:colOff>
                    <xdr:row>24</xdr:row>
                    <xdr:rowOff>190500</xdr:rowOff>
                  </from>
                  <to>
                    <xdr:col>2</xdr:col>
                    <xdr:colOff>3810000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0</xdr:rowOff>
                  </from>
                  <to>
                    <xdr:col>2</xdr:col>
                    <xdr:colOff>3810000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190500</xdr:rowOff>
                  </from>
                  <to>
                    <xdr:col>2</xdr:col>
                    <xdr:colOff>3825240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0</xdr:rowOff>
                  </from>
                  <to>
                    <xdr:col>2</xdr:col>
                    <xdr:colOff>3794760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190500</xdr:rowOff>
                  </from>
                  <to>
                    <xdr:col>2</xdr:col>
                    <xdr:colOff>3810000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</xdr:col>
                    <xdr:colOff>22860</xdr:colOff>
                    <xdr:row>30</xdr:row>
                    <xdr:rowOff>0</xdr:rowOff>
                  </from>
                  <to>
                    <xdr:col>2</xdr:col>
                    <xdr:colOff>3825240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</xdr:col>
                    <xdr:colOff>22860</xdr:colOff>
                    <xdr:row>31</xdr:row>
                    <xdr:rowOff>0</xdr:rowOff>
                  </from>
                  <to>
                    <xdr:col>2</xdr:col>
                    <xdr:colOff>3810000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2</xdr:col>
                    <xdr:colOff>22860</xdr:colOff>
                    <xdr:row>32</xdr:row>
                    <xdr:rowOff>0</xdr:rowOff>
                  </from>
                  <to>
                    <xdr:col>2</xdr:col>
                    <xdr:colOff>3794760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</xdr:col>
                    <xdr:colOff>22860</xdr:colOff>
                    <xdr:row>33</xdr:row>
                    <xdr:rowOff>0</xdr:rowOff>
                  </from>
                  <to>
                    <xdr:col>2</xdr:col>
                    <xdr:colOff>3810000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2</xdr:col>
                    <xdr:colOff>22860</xdr:colOff>
                    <xdr:row>34</xdr:row>
                    <xdr:rowOff>0</xdr:rowOff>
                  </from>
                  <to>
                    <xdr:col>2</xdr:col>
                    <xdr:colOff>3810000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2</xdr:col>
                    <xdr:colOff>22860</xdr:colOff>
                    <xdr:row>34</xdr:row>
                    <xdr:rowOff>190500</xdr:rowOff>
                  </from>
                  <to>
                    <xdr:col>2</xdr:col>
                    <xdr:colOff>3810000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2</xdr:col>
                    <xdr:colOff>22860</xdr:colOff>
                    <xdr:row>36</xdr:row>
                    <xdr:rowOff>15240</xdr:rowOff>
                  </from>
                  <to>
                    <xdr:col>2</xdr:col>
                    <xdr:colOff>3810000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2</xdr:col>
                    <xdr:colOff>15240</xdr:colOff>
                    <xdr:row>37</xdr:row>
                    <xdr:rowOff>0</xdr:rowOff>
                  </from>
                  <to>
                    <xdr:col>2</xdr:col>
                    <xdr:colOff>3794760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38</xdr:row>
                    <xdr:rowOff>15240</xdr:rowOff>
                  </from>
                  <to>
                    <xdr:col>2</xdr:col>
                    <xdr:colOff>3794760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39</xdr:row>
                    <xdr:rowOff>15240</xdr:rowOff>
                  </from>
                  <to>
                    <xdr:col>2</xdr:col>
                    <xdr:colOff>3794760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2</xdr:col>
                    <xdr:colOff>15240</xdr:colOff>
                    <xdr:row>40</xdr:row>
                    <xdr:rowOff>15240</xdr:rowOff>
                  </from>
                  <to>
                    <xdr:col>2</xdr:col>
                    <xdr:colOff>3810000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3</xdr:col>
                    <xdr:colOff>22860</xdr:colOff>
                    <xdr:row>6</xdr:row>
                    <xdr:rowOff>15240</xdr:rowOff>
                  </from>
                  <to>
                    <xdr:col>4</xdr:col>
                    <xdr:colOff>2042160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3</xdr:col>
                    <xdr:colOff>22860</xdr:colOff>
                    <xdr:row>9</xdr:row>
                    <xdr:rowOff>15240</xdr:rowOff>
                  </from>
                  <to>
                    <xdr:col>4</xdr:col>
                    <xdr:colOff>1737360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3</xdr:col>
                    <xdr:colOff>22860</xdr:colOff>
                    <xdr:row>10</xdr:row>
                    <xdr:rowOff>15240</xdr:rowOff>
                  </from>
                  <to>
                    <xdr:col>4</xdr:col>
                    <xdr:colOff>1737360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3</xdr:col>
                    <xdr:colOff>22860</xdr:colOff>
                    <xdr:row>11</xdr:row>
                    <xdr:rowOff>15240</xdr:rowOff>
                  </from>
                  <to>
                    <xdr:col>4</xdr:col>
                    <xdr:colOff>1737360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3</xdr:col>
                    <xdr:colOff>22860</xdr:colOff>
                    <xdr:row>12</xdr:row>
                    <xdr:rowOff>15240</xdr:rowOff>
                  </from>
                  <to>
                    <xdr:col>4</xdr:col>
                    <xdr:colOff>1737360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3</xdr:col>
                    <xdr:colOff>22860</xdr:colOff>
                    <xdr:row>13</xdr:row>
                    <xdr:rowOff>15240</xdr:rowOff>
                  </from>
                  <to>
                    <xdr:col>4</xdr:col>
                    <xdr:colOff>1737360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3</xdr:col>
                    <xdr:colOff>22860</xdr:colOff>
                    <xdr:row>14</xdr:row>
                    <xdr:rowOff>15240</xdr:rowOff>
                  </from>
                  <to>
                    <xdr:col>4</xdr:col>
                    <xdr:colOff>1737360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3</xdr:col>
                    <xdr:colOff>22860</xdr:colOff>
                    <xdr:row>15</xdr:row>
                    <xdr:rowOff>15240</xdr:rowOff>
                  </from>
                  <to>
                    <xdr:col>4</xdr:col>
                    <xdr:colOff>1737360</xdr:colOff>
                    <xdr:row>15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62F2FBAB-EAEE-4A8D-BB4A-46CDE9D90E01}">
            <xm:f>Table1!$D$41&gt;0</xm:f>
            <x14:dxf>
              <font>
                <b/>
                <i val="0"/>
                <u val="none"/>
                <color rgb="FF00B050"/>
              </font>
              <numFmt numFmtId="30" formatCode="@"/>
              <fill>
                <patternFill>
                  <bgColor theme="9" tint="0.79998168889431442"/>
                </patternFill>
              </fill>
            </x14:dxf>
          </x14:cfRule>
          <xm:sqref>D24:E25</xm:sqref>
        </x14:conditionalFormatting>
        <x14:conditionalFormatting xmlns:xm="http://schemas.microsoft.com/office/excel/2006/main">
          <x14:cfRule type="expression" priority="8" id="{0519C542-AB27-429A-B6CA-C4E5035D4BBD}">
            <xm:f>Table1!$C$41&gt;0</xm:f>
            <x14:dxf>
              <font>
                <b/>
                <i val="0"/>
                <u val="none"/>
                <color rgb="FF00B050"/>
              </font>
              <numFmt numFmtId="30" formatCode="@"/>
              <fill>
                <patternFill>
                  <bgColor theme="9" tint="0.79998168889431442"/>
                </patternFill>
              </fill>
            </x14:dxf>
          </x14:cfRule>
          <xm:sqref>D26:E27</xm:sqref>
        </x14:conditionalFormatting>
        <x14:conditionalFormatting xmlns:xm="http://schemas.microsoft.com/office/excel/2006/main">
          <x14:cfRule type="expression" priority="7" id="{5AD8A188-5E1F-49CE-9124-DB6CC2253FB2}">
            <xm:f>Table1!$E$41&gt;0</xm:f>
            <x14:dxf>
              <font>
                <b/>
                <i val="0"/>
                <u val="none"/>
                <color rgb="FF00B050"/>
              </font>
              <numFmt numFmtId="30" formatCode="@"/>
              <fill>
                <patternFill>
                  <bgColor theme="9" tint="0.79998168889431442"/>
                </patternFill>
              </fill>
            </x14:dxf>
          </x14:cfRule>
          <xm:sqref>D28:E29</xm:sqref>
        </x14:conditionalFormatting>
        <x14:conditionalFormatting xmlns:xm="http://schemas.microsoft.com/office/excel/2006/main">
          <x14:cfRule type="expression" priority="6" id="{E5A99FF5-1372-4536-B7FD-AB315FF55BA1}">
            <xm:f>Table1!$F$41&gt;0</xm:f>
            <x14:dxf>
              <font>
                <b/>
                <i val="0"/>
                <u val="none"/>
                <color rgb="FF00B050"/>
              </font>
              <numFmt numFmtId="30" formatCode="@"/>
              <fill>
                <patternFill>
                  <bgColor theme="9" tint="0.79998168889431442"/>
                </patternFill>
              </fill>
            </x14:dxf>
          </x14:cfRule>
          <xm:sqref>D30:E31</xm:sqref>
        </x14:conditionalFormatting>
        <x14:conditionalFormatting xmlns:xm="http://schemas.microsoft.com/office/excel/2006/main">
          <x14:cfRule type="expression" priority="5" id="{81F90E2C-3F78-4BF8-B515-48A9FC31A104}">
            <xm:f>Table1!$G$41&gt;0</xm:f>
            <x14:dxf>
              <font>
                <b/>
                <i val="0"/>
                <u val="none"/>
                <color rgb="FF00B050"/>
              </font>
              <numFmt numFmtId="30" formatCode="@"/>
              <fill>
                <patternFill>
                  <bgColor theme="9" tint="0.79998168889431442"/>
                </patternFill>
              </fill>
            </x14:dxf>
          </x14:cfRule>
          <xm:sqref>D32:E33</xm:sqref>
        </x14:conditionalFormatting>
        <x14:conditionalFormatting xmlns:xm="http://schemas.microsoft.com/office/excel/2006/main">
          <x14:cfRule type="expression" priority="4" id="{43E441A4-B958-4D50-97FD-4117CAD7EEE7}">
            <xm:f>Table1!$H$41&gt;0</xm:f>
            <x14:dxf>
              <font>
                <b/>
                <i val="0"/>
                <u val="none"/>
                <color rgb="FF00B050"/>
              </font>
              <numFmt numFmtId="30" formatCode="@"/>
              <fill>
                <patternFill>
                  <bgColor theme="9" tint="0.79998168889431442"/>
                </patternFill>
              </fill>
            </x14:dxf>
          </x14:cfRule>
          <xm:sqref>D34:E35</xm:sqref>
        </x14:conditionalFormatting>
        <x14:conditionalFormatting xmlns:xm="http://schemas.microsoft.com/office/excel/2006/main">
          <x14:cfRule type="expression" priority="3" id="{959DF8F0-5E15-4606-B98B-45DC0C0D2C88}">
            <xm:f>Table1!$I$41&gt;0</xm:f>
            <x14:dxf>
              <font>
                <b/>
                <i val="0"/>
                <u val="none"/>
                <color rgb="FF00B050"/>
              </font>
              <numFmt numFmtId="30" formatCode="@"/>
              <fill>
                <patternFill>
                  <bgColor theme="9" tint="0.79998168889431442"/>
                </patternFill>
              </fill>
            </x14:dxf>
          </x14:cfRule>
          <xm:sqref>D36:E37</xm:sqref>
        </x14:conditionalFormatting>
        <x14:conditionalFormatting xmlns:xm="http://schemas.microsoft.com/office/excel/2006/main">
          <x14:cfRule type="expression" priority="2" id="{E17BFBC0-8F2A-4BBE-8F4E-FE50AD038E69}">
            <xm:f>Table1!$J$41&gt;0</xm:f>
            <x14:dxf>
              <font>
                <b/>
                <i val="0"/>
                <u val="none"/>
                <color rgb="FF00B050"/>
              </font>
              <numFmt numFmtId="30" formatCode="@"/>
              <fill>
                <patternFill>
                  <bgColor theme="9" tint="0.79998168889431442"/>
                </patternFill>
              </fill>
            </x14:dxf>
          </x14:cfRule>
          <xm:sqref>D38:E39</xm:sqref>
        </x14:conditionalFormatting>
        <x14:conditionalFormatting xmlns:xm="http://schemas.microsoft.com/office/excel/2006/main">
          <x14:cfRule type="expression" priority="1" id="{5328F48B-574A-4DA7-A615-037787EB1883}">
            <xm:f>Table1!$K$41&gt;0</xm:f>
            <x14:dxf>
              <font>
                <b/>
                <i val="0"/>
                <u val="none"/>
                <color rgb="FF00B050"/>
              </font>
              <numFmt numFmtId="30" formatCode="@"/>
              <fill>
                <patternFill>
                  <bgColor theme="9" tint="0.79998168889431442"/>
                </patternFill>
              </fill>
            </x14:dxf>
          </x14:cfRule>
          <xm:sqref>D40:E41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55"/>
  <sheetViews>
    <sheetView topLeftCell="A19" workbookViewId="0">
      <selection activeCell="D42" sqref="D42"/>
    </sheetView>
  </sheetViews>
  <sheetFormatPr defaultColWidth="8.8984375" defaultRowHeight="15.6"/>
  <cols>
    <col min="2" max="2" width="77.3984375" bestFit="1" customWidth="1"/>
  </cols>
  <sheetData>
    <row r="2" spans="1:23" ht="16.2" thickBot="1">
      <c r="A2">
        <v>1</v>
      </c>
    </row>
    <row r="3" spans="1:23" ht="94.2" thickBot="1">
      <c r="C3" s="1" t="s">
        <v>7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O3" s="1" t="s">
        <v>7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</row>
    <row r="4" spans="1:23" ht="16.2" thickBot="1">
      <c r="A4" t="b">
        <v>0</v>
      </c>
      <c r="B4" s="9" t="s">
        <v>23</v>
      </c>
      <c r="C4" s="18" t="str">
        <f>IF(AND($A$2=1,$A4=TRUE),O4,"-")</f>
        <v>-</v>
      </c>
      <c r="D4" s="18" t="str">
        <f>IF(AND($A4=TRUE,$A$2=2),P4,"-")</f>
        <v>-</v>
      </c>
      <c r="E4" s="10" t="str">
        <f t="shared" ref="D4:K8" si="0">IF($A4=TRUE,Q4,"-")</f>
        <v>-</v>
      </c>
      <c r="F4" s="10" t="str">
        <f t="shared" si="0"/>
        <v>-</v>
      </c>
      <c r="G4" s="10" t="str">
        <f t="shared" si="0"/>
        <v>-</v>
      </c>
      <c r="H4" s="10" t="str">
        <f t="shared" si="0"/>
        <v>-</v>
      </c>
      <c r="I4" s="10" t="str">
        <f t="shared" si="0"/>
        <v>-</v>
      </c>
      <c r="J4" s="10" t="str">
        <f t="shared" si="0"/>
        <v>-</v>
      </c>
      <c r="K4" s="10" t="str">
        <f t="shared" si="0"/>
        <v>-</v>
      </c>
      <c r="O4" s="3" t="s">
        <v>24</v>
      </c>
      <c r="P4" s="3" t="s">
        <v>24</v>
      </c>
      <c r="Q4" s="3" t="s">
        <v>25</v>
      </c>
      <c r="R4" s="3" t="s">
        <v>25</v>
      </c>
      <c r="S4" s="3" t="s">
        <v>25</v>
      </c>
      <c r="T4" s="3" t="s">
        <v>25</v>
      </c>
      <c r="U4" s="3" t="s">
        <v>25</v>
      </c>
      <c r="V4" s="3" t="s">
        <v>25</v>
      </c>
      <c r="W4" s="3" t="s">
        <v>25</v>
      </c>
    </row>
    <row r="5" spans="1:23" ht="16.2" thickBot="1">
      <c r="A5" t="b">
        <v>0</v>
      </c>
      <c r="B5" s="9" t="s">
        <v>26</v>
      </c>
      <c r="C5" s="10" t="str">
        <f t="shared" ref="C5:C7" si="1">IF($A5=TRUE,O5,"-")</f>
        <v>-</v>
      </c>
      <c r="D5" s="10" t="str">
        <f t="shared" si="0"/>
        <v>-</v>
      </c>
      <c r="E5" s="10" t="str">
        <f t="shared" si="0"/>
        <v>-</v>
      </c>
      <c r="F5" s="10" t="str">
        <f t="shared" si="0"/>
        <v>-</v>
      </c>
      <c r="G5" s="10" t="str">
        <f t="shared" si="0"/>
        <v>-</v>
      </c>
      <c r="H5" s="10" t="str">
        <f t="shared" si="0"/>
        <v>-</v>
      </c>
      <c r="I5" s="10" t="str">
        <f t="shared" si="0"/>
        <v>-</v>
      </c>
      <c r="J5" s="10" t="str">
        <f t="shared" si="0"/>
        <v>-</v>
      </c>
      <c r="K5" s="10" t="str">
        <f t="shared" si="0"/>
        <v>-</v>
      </c>
      <c r="O5" s="4" t="s">
        <v>24</v>
      </c>
      <c r="P5" s="4" t="s">
        <v>25</v>
      </c>
      <c r="Q5" s="4" t="s">
        <v>25</v>
      </c>
      <c r="R5" s="4" t="s">
        <v>25</v>
      </c>
      <c r="S5" s="4" t="s">
        <v>25</v>
      </c>
      <c r="T5" s="4" t="s">
        <v>25</v>
      </c>
      <c r="U5" s="4" t="s">
        <v>25</v>
      </c>
      <c r="V5" s="4" t="s">
        <v>25</v>
      </c>
      <c r="W5" s="4" t="s">
        <v>25</v>
      </c>
    </row>
    <row r="6" spans="1:23" ht="16.2" thickBot="1">
      <c r="A6" t="b">
        <v>0</v>
      </c>
      <c r="B6" s="11" t="s">
        <v>27</v>
      </c>
      <c r="C6" s="18" t="str">
        <f>IF(AND($A$2=1,$A6=TRUE),O6,"-")</f>
        <v>-</v>
      </c>
      <c r="D6" s="18" t="str">
        <f>IF(AND($A6=TRUE,$A$2=2),P6,"-")</f>
        <v>-</v>
      </c>
      <c r="E6" s="10" t="str">
        <f t="shared" si="0"/>
        <v>-</v>
      </c>
      <c r="F6" s="10" t="str">
        <f t="shared" si="0"/>
        <v>-</v>
      </c>
      <c r="G6" s="10" t="str">
        <f t="shared" si="0"/>
        <v>-</v>
      </c>
      <c r="H6" s="10" t="str">
        <f t="shared" si="0"/>
        <v>-</v>
      </c>
      <c r="I6" s="10" t="str">
        <f t="shared" si="0"/>
        <v>-</v>
      </c>
      <c r="J6" s="10" t="str">
        <f t="shared" si="0"/>
        <v>-</v>
      </c>
      <c r="K6" s="10" t="str">
        <f t="shared" si="0"/>
        <v>-</v>
      </c>
      <c r="O6" s="3" t="s">
        <v>24</v>
      </c>
      <c r="P6" s="3" t="s">
        <v>24</v>
      </c>
      <c r="Q6" s="3" t="s">
        <v>25</v>
      </c>
      <c r="R6" s="3" t="s">
        <v>25</v>
      </c>
      <c r="S6" s="3" t="s">
        <v>25</v>
      </c>
      <c r="T6" s="3" t="s">
        <v>25</v>
      </c>
      <c r="U6" s="3" t="s">
        <v>25</v>
      </c>
      <c r="V6" s="3" t="s">
        <v>25</v>
      </c>
      <c r="W6" s="3" t="s">
        <v>25</v>
      </c>
    </row>
    <row r="7" spans="1:23" ht="16.2" thickBot="1">
      <c r="A7" t="b">
        <v>0</v>
      </c>
      <c r="B7" s="9" t="s">
        <v>28</v>
      </c>
      <c r="C7" s="10" t="str">
        <f t="shared" si="1"/>
        <v>-</v>
      </c>
      <c r="D7" s="10" t="str">
        <f t="shared" si="0"/>
        <v>-</v>
      </c>
      <c r="E7" s="12" t="str">
        <f>IF($A7=TRUE,A55,"-")</f>
        <v>-</v>
      </c>
      <c r="F7" s="10" t="str">
        <f t="shared" ref="F7:F8" si="2">IF($A7=TRUE,R7,"-")</f>
        <v>-</v>
      </c>
      <c r="G7" s="10" t="str">
        <f t="shared" ref="G7:G8" si="3">IF($A7=TRUE,S7,"-")</f>
        <v>-</v>
      </c>
      <c r="H7" s="10" t="str">
        <f t="shared" ref="H7:H8" si="4">IF($A7=TRUE,T7,"-")</f>
        <v>-</v>
      </c>
      <c r="I7" s="10" t="str">
        <f t="shared" ref="I7:I8" si="5">IF($A7=TRUE,U7,"-")</f>
        <v>-</v>
      </c>
      <c r="J7" s="10" t="str">
        <f t="shared" ref="J7:J8" si="6">IF($A7=TRUE,V7,"-")</f>
        <v>-</v>
      </c>
      <c r="K7" s="10" t="str">
        <f t="shared" ref="K7:K8" si="7">IF($A7=TRUE,W7,"-")</f>
        <v>-</v>
      </c>
      <c r="O7" s="4" t="s">
        <v>24</v>
      </c>
      <c r="P7" s="4" t="s">
        <v>25</v>
      </c>
      <c r="Q7" s="4" t="s">
        <v>24</v>
      </c>
      <c r="R7" s="4" t="s">
        <v>25</v>
      </c>
      <c r="S7" s="4" t="s">
        <v>25</v>
      </c>
      <c r="T7" s="4" t="s">
        <v>25</v>
      </c>
      <c r="U7" s="4" t="s">
        <v>25</v>
      </c>
      <c r="V7" s="4" t="s">
        <v>25</v>
      </c>
      <c r="W7" s="4" t="s">
        <v>25</v>
      </c>
    </row>
    <row r="8" spans="1:23" ht="16.2" thickBot="1">
      <c r="A8" t="b">
        <v>0</v>
      </c>
      <c r="B8" s="11" t="s">
        <v>29</v>
      </c>
      <c r="C8" s="18" t="str">
        <f>IF(AND($A$2=1,$A8=TRUE),O8,"-")</f>
        <v>-</v>
      </c>
      <c r="D8" s="18" t="str">
        <f>IF(AND($A8=TRUE,$A$2=2),P8,"-")</f>
        <v>-</v>
      </c>
      <c r="E8" s="10" t="str">
        <f t="shared" si="0"/>
        <v>-</v>
      </c>
      <c r="F8" s="10" t="str">
        <f t="shared" si="2"/>
        <v>-</v>
      </c>
      <c r="G8" s="10" t="str">
        <f t="shared" si="3"/>
        <v>-</v>
      </c>
      <c r="H8" s="10" t="str">
        <f t="shared" si="4"/>
        <v>-</v>
      </c>
      <c r="I8" s="10" t="str">
        <f t="shared" si="5"/>
        <v>-</v>
      </c>
      <c r="J8" s="10" t="str">
        <f t="shared" si="6"/>
        <v>-</v>
      </c>
      <c r="K8" s="10" t="str">
        <f t="shared" si="7"/>
        <v>-</v>
      </c>
      <c r="O8" s="3" t="s">
        <v>24</v>
      </c>
      <c r="P8" s="3" t="s">
        <v>24</v>
      </c>
      <c r="Q8" s="3" t="s">
        <v>25</v>
      </c>
      <c r="R8" s="3" t="s">
        <v>25</v>
      </c>
      <c r="S8" s="3" t="s">
        <v>25</v>
      </c>
      <c r="T8" s="3" t="s">
        <v>25</v>
      </c>
      <c r="U8" s="3" t="s">
        <v>25</v>
      </c>
      <c r="V8" s="3" t="s">
        <v>25</v>
      </c>
      <c r="W8" s="3" t="s">
        <v>25</v>
      </c>
    </row>
    <row r="9" spans="1:23" ht="16.2" thickBot="1">
      <c r="A9" t="b">
        <v>0</v>
      </c>
      <c r="B9" s="9" t="s">
        <v>0</v>
      </c>
      <c r="C9" s="10" t="str">
        <f t="shared" ref="C9:C40" si="8">IF($A9=TRUE,O9,"-")</f>
        <v>-</v>
      </c>
      <c r="D9" s="10" t="str">
        <f t="shared" ref="D9:D40" si="9">IF($A9=TRUE,P9,"-")</f>
        <v>-</v>
      </c>
      <c r="E9" s="10" t="str">
        <f t="shared" ref="E9:E40" si="10">IF($A9=TRUE,Q9,"-")</f>
        <v>-</v>
      </c>
      <c r="F9" s="10" t="str">
        <f t="shared" ref="F9:F40" si="11">IF($A9=TRUE,R9,"-")</f>
        <v>-</v>
      </c>
      <c r="G9" s="10" t="str">
        <f t="shared" ref="G9:G40" si="12">IF($A9=TRUE,S9,"-")</f>
        <v>-</v>
      </c>
      <c r="H9" s="10" t="str">
        <f t="shared" ref="H9:H40" si="13">IF($A9=TRUE,T9,"-")</f>
        <v>-</v>
      </c>
      <c r="I9" s="10" t="str">
        <f t="shared" ref="I9:I40" si="14">IF($A9=TRUE,U9,"-")</f>
        <v>-</v>
      </c>
      <c r="J9" s="10" t="str">
        <f t="shared" ref="J9:J40" si="15">IF($A9=TRUE,V9,"-")</f>
        <v>-</v>
      </c>
      <c r="K9" s="10" t="str">
        <f t="shared" ref="K9:K40" si="16">IF($A9=TRUE,W9,"-")</f>
        <v>-</v>
      </c>
      <c r="O9" s="4" t="s">
        <v>24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W9" s="4" t="s">
        <v>25</v>
      </c>
    </row>
    <row r="10" spans="1:23" ht="16.2" thickBot="1">
      <c r="A10" t="b">
        <v>0</v>
      </c>
      <c r="B10" s="11" t="s">
        <v>1</v>
      </c>
      <c r="C10" s="10" t="str">
        <f t="shared" si="8"/>
        <v>-</v>
      </c>
      <c r="D10" s="10" t="str">
        <f t="shared" si="9"/>
        <v>-</v>
      </c>
      <c r="E10" s="10" t="str">
        <f t="shared" si="10"/>
        <v>-</v>
      </c>
      <c r="F10" s="10" t="str">
        <f t="shared" si="11"/>
        <v>-</v>
      </c>
      <c r="G10" s="10" t="str">
        <f t="shared" si="12"/>
        <v>-</v>
      </c>
      <c r="H10" s="10" t="str">
        <f t="shared" si="13"/>
        <v>-</v>
      </c>
      <c r="I10" s="10" t="str">
        <f t="shared" si="14"/>
        <v>-</v>
      </c>
      <c r="J10" s="10" t="str">
        <f t="shared" si="15"/>
        <v>-</v>
      </c>
      <c r="K10" s="10" t="str">
        <f t="shared" si="16"/>
        <v>-</v>
      </c>
      <c r="O10" s="3" t="s">
        <v>24</v>
      </c>
      <c r="P10" s="3" t="s">
        <v>25</v>
      </c>
      <c r="Q10" s="3" t="s">
        <v>25</v>
      </c>
      <c r="R10" s="3" t="s">
        <v>25</v>
      </c>
      <c r="S10" s="3" t="s">
        <v>25</v>
      </c>
      <c r="T10" s="3" t="s">
        <v>25</v>
      </c>
      <c r="U10" s="3" t="s">
        <v>25</v>
      </c>
      <c r="V10" s="3" t="s">
        <v>25</v>
      </c>
      <c r="W10" s="3" t="s">
        <v>25</v>
      </c>
    </row>
    <row r="11" spans="1:23" ht="16.2" thickBot="1">
      <c r="A11" t="b">
        <v>0</v>
      </c>
      <c r="B11" s="9" t="s">
        <v>2</v>
      </c>
      <c r="C11" s="18" t="str">
        <f t="shared" ref="C11:C12" si="17">IF(AND($A$2=1,$A11=TRUE),O11,"-")</f>
        <v>-</v>
      </c>
      <c r="D11" s="18" t="str">
        <f t="shared" ref="D11:D12" si="18">IF(AND($A11=TRUE,$A$2=2),P11,"-")</f>
        <v>-</v>
      </c>
      <c r="E11" s="10" t="str">
        <f t="shared" si="10"/>
        <v>-</v>
      </c>
      <c r="F11" s="10" t="str">
        <f t="shared" si="11"/>
        <v>-</v>
      </c>
      <c r="G11" s="10" t="str">
        <f t="shared" si="12"/>
        <v>-</v>
      </c>
      <c r="H11" s="10" t="str">
        <f t="shared" si="13"/>
        <v>-</v>
      </c>
      <c r="I11" s="10" t="str">
        <f t="shared" si="14"/>
        <v>-</v>
      </c>
      <c r="J11" s="10" t="str">
        <f t="shared" si="15"/>
        <v>-</v>
      </c>
      <c r="K11" s="10" t="str">
        <f t="shared" si="16"/>
        <v>-</v>
      </c>
      <c r="O11" s="4" t="s">
        <v>24</v>
      </c>
      <c r="P11" s="4" t="s">
        <v>24</v>
      </c>
      <c r="Q11" s="4" t="s">
        <v>25</v>
      </c>
      <c r="R11" s="4" t="s">
        <v>25</v>
      </c>
      <c r="S11" s="4" t="s">
        <v>25</v>
      </c>
      <c r="T11" s="4" t="s">
        <v>25</v>
      </c>
      <c r="U11" s="4" t="s">
        <v>25</v>
      </c>
      <c r="V11" s="4" t="s">
        <v>25</v>
      </c>
      <c r="W11" s="4" t="s">
        <v>25</v>
      </c>
    </row>
    <row r="12" spans="1:23" ht="16.2" thickBot="1">
      <c r="A12" t="b">
        <v>0</v>
      </c>
      <c r="B12" s="11" t="s">
        <v>30</v>
      </c>
      <c r="C12" s="18" t="str">
        <f t="shared" si="17"/>
        <v>-</v>
      </c>
      <c r="D12" s="18" t="str">
        <f t="shared" si="18"/>
        <v>-</v>
      </c>
      <c r="E12" s="10" t="str">
        <f t="shared" si="10"/>
        <v>-</v>
      </c>
      <c r="F12" s="10" t="str">
        <f t="shared" si="11"/>
        <v>-</v>
      </c>
      <c r="G12" s="10" t="str">
        <f t="shared" si="12"/>
        <v>-</v>
      </c>
      <c r="H12" s="10" t="str">
        <f t="shared" si="13"/>
        <v>-</v>
      </c>
      <c r="I12" s="10" t="str">
        <f t="shared" si="14"/>
        <v>-</v>
      </c>
      <c r="J12" s="10" t="str">
        <f t="shared" si="15"/>
        <v>-</v>
      </c>
      <c r="K12" s="10" t="str">
        <f t="shared" si="16"/>
        <v>-</v>
      </c>
      <c r="O12" s="3" t="s">
        <v>24</v>
      </c>
      <c r="P12" s="3" t="s">
        <v>24</v>
      </c>
      <c r="Q12" s="3" t="s">
        <v>25</v>
      </c>
      <c r="R12" s="3" t="s">
        <v>25</v>
      </c>
      <c r="S12" s="3" t="s">
        <v>25</v>
      </c>
      <c r="T12" s="3" t="s">
        <v>25</v>
      </c>
      <c r="U12" s="3" t="s">
        <v>25</v>
      </c>
      <c r="V12" s="3" t="s">
        <v>25</v>
      </c>
      <c r="W12" s="3" t="s">
        <v>25</v>
      </c>
    </row>
    <row r="13" spans="1:23" ht="16.2" thickBot="1">
      <c r="A13" t="b">
        <v>0</v>
      </c>
      <c r="B13" s="9" t="s">
        <v>31</v>
      </c>
      <c r="C13" s="10" t="str">
        <f t="shared" si="8"/>
        <v>-</v>
      </c>
      <c r="D13" s="10" t="str">
        <f t="shared" si="9"/>
        <v>-</v>
      </c>
      <c r="E13" s="10" t="str">
        <f t="shared" si="10"/>
        <v>-</v>
      </c>
      <c r="F13" s="10" t="str">
        <f t="shared" si="11"/>
        <v>-</v>
      </c>
      <c r="G13" s="10" t="str">
        <f t="shared" si="12"/>
        <v>-</v>
      </c>
      <c r="H13" s="10" t="str">
        <f t="shared" si="13"/>
        <v>-</v>
      </c>
      <c r="I13" s="10" t="str">
        <f t="shared" si="14"/>
        <v>-</v>
      </c>
      <c r="J13" s="10" t="str">
        <f t="shared" si="15"/>
        <v>-</v>
      </c>
      <c r="K13" s="10" t="str">
        <f t="shared" si="16"/>
        <v>-</v>
      </c>
      <c r="O13" s="4" t="s">
        <v>24</v>
      </c>
      <c r="P13" s="4" t="s">
        <v>25</v>
      </c>
      <c r="Q13" s="4" t="s">
        <v>25</v>
      </c>
      <c r="R13" s="4" t="s">
        <v>24</v>
      </c>
      <c r="S13" s="4" t="s">
        <v>25</v>
      </c>
      <c r="T13" s="4" t="s">
        <v>25</v>
      </c>
      <c r="U13" s="4" t="s">
        <v>25</v>
      </c>
      <c r="V13" s="4" t="s">
        <v>25</v>
      </c>
      <c r="W13" s="4" t="s">
        <v>25</v>
      </c>
    </row>
    <row r="14" spans="1:23" ht="16.2" thickBot="1">
      <c r="A14" t="b">
        <v>0</v>
      </c>
      <c r="B14" s="11" t="s">
        <v>32</v>
      </c>
      <c r="C14" s="18" t="str">
        <f t="shared" ref="C14:C17" si="19">IF(AND($A$2=1,$A14=TRUE),O14,"-")</f>
        <v>-</v>
      </c>
      <c r="D14" s="18" t="str">
        <f t="shared" ref="D14:D17" si="20">IF(AND($A14=TRUE,$A$2=2),P14,"-")</f>
        <v>-</v>
      </c>
      <c r="E14" s="10" t="str">
        <f t="shared" si="10"/>
        <v>-</v>
      </c>
      <c r="F14" s="10" t="str">
        <f t="shared" si="11"/>
        <v>-</v>
      </c>
      <c r="G14" s="10" t="str">
        <f t="shared" si="12"/>
        <v>-</v>
      </c>
      <c r="H14" s="10" t="str">
        <f t="shared" si="13"/>
        <v>-</v>
      </c>
      <c r="I14" s="10" t="str">
        <f t="shared" si="14"/>
        <v>-</v>
      </c>
      <c r="J14" s="10" t="str">
        <f t="shared" si="15"/>
        <v>-</v>
      </c>
      <c r="K14" s="10" t="str">
        <f t="shared" si="16"/>
        <v>-</v>
      </c>
      <c r="O14" s="3" t="s">
        <v>24</v>
      </c>
      <c r="P14" s="3" t="s">
        <v>24</v>
      </c>
      <c r="Q14" s="3" t="s">
        <v>25</v>
      </c>
      <c r="R14" s="3" t="s">
        <v>25</v>
      </c>
      <c r="S14" s="3" t="s">
        <v>25</v>
      </c>
      <c r="T14" s="3" t="s">
        <v>25</v>
      </c>
      <c r="U14" s="3" t="s">
        <v>25</v>
      </c>
      <c r="V14" s="3" t="s">
        <v>25</v>
      </c>
      <c r="W14" s="3" t="s">
        <v>25</v>
      </c>
    </row>
    <row r="15" spans="1:23" ht="16.2" thickBot="1">
      <c r="A15" t="b">
        <v>0</v>
      </c>
      <c r="B15" s="9" t="s">
        <v>3</v>
      </c>
      <c r="C15" s="18" t="str">
        <f t="shared" si="19"/>
        <v>-</v>
      </c>
      <c r="D15" s="18" t="str">
        <f t="shared" si="20"/>
        <v>-</v>
      </c>
      <c r="E15" s="10" t="str">
        <f t="shared" si="10"/>
        <v>-</v>
      </c>
      <c r="F15" s="10" t="str">
        <f t="shared" si="11"/>
        <v>-</v>
      </c>
      <c r="G15" s="10" t="str">
        <f t="shared" si="12"/>
        <v>-</v>
      </c>
      <c r="H15" s="10" t="str">
        <f t="shared" si="13"/>
        <v>-</v>
      </c>
      <c r="I15" s="10" t="str">
        <f t="shared" si="14"/>
        <v>-</v>
      </c>
      <c r="J15" s="10" t="str">
        <f t="shared" si="15"/>
        <v>-</v>
      </c>
      <c r="K15" s="10" t="str">
        <f t="shared" si="16"/>
        <v>-</v>
      </c>
      <c r="O15" s="4" t="s">
        <v>24</v>
      </c>
      <c r="P15" s="4" t="s">
        <v>24</v>
      </c>
      <c r="Q15" s="4" t="s">
        <v>25</v>
      </c>
      <c r="R15" s="4" t="s">
        <v>25</v>
      </c>
      <c r="S15" s="4" t="s">
        <v>25</v>
      </c>
      <c r="T15" s="4" t="s">
        <v>25</v>
      </c>
      <c r="U15" s="4" t="s">
        <v>25</v>
      </c>
      <c r="V15" s="4" t="s">
        <v>25</v>
      </c>
      <c r="W15" s="4" t="s">
        <v>25</v>
      </c>
    </row>
    <row r="16" spans="1:23" ht="16.2" thickBot="1">
      <c r="A16" t="b">
        <v>0</v>
      </c>
      <c r="B16" s="11" t="s">
        <v>33</v>
      </c>
      <c r="C16" s="18" t="str">
        <f t="shared" si="19"/>
        <v>-</v>
      </c>
      <c r="D16" s="18" t="str">
        <f t="shared" si="20"/>
        <v>-</v>
      </c>
      <c r="E16" s="10" t="str">
        <f t="shared" si="10"/>
        <v>-</v>
      </c>
      <c r="F16" s="10" t="str">
        <f t="shared" si="11"/>
        <v>-</v>
      </c>
      <c r="G16" s="10" t="str">
        <f t="shared" si="12"/>
        <v>-</v>
      </c>
      <c r="H16" s="10" t="str">
        <f t="shared" si="13"/>
        <v>-</v>
      </c>
      <c r="I16" s="10" t="str">
        <f t="shared" si="14"/>
        <v>-</v>
      </c>
      <c r="J16" s="10" t="str">
        <f t="shared" si="15"/>
        <v>-</v>
      </c>
      <c r="K16" s="10" t="str">
        <f t="shared" si="16"/>
        <v>-</v>
      </c>
      <c r="O16" s="3" t="s">
        <v>24</v>
      </c>
      <c r="P16" s="3" t="s">
        <v>24</v>
      </c>
      <c r="Q16" s="3" t="s">
        <v>25</v>
      </c>
      <c r="R16" s="3" t="s">
        <v>25</v>
      </c>
      <c r="S16" s="3" t="s">
        <v>25</v>
      </c>
      <c r="T16" s="3" t="s">
        <v>25</v>
      </c>
      <c r="U16" s="3" t="s">
        <v>25</v>
      </c>
      <c r="V16" s="3" t="s">
        <v>25</v>
      </c>
      <c r="W16" s="3" t="s">
        <v>25</v>
      </c>
    </row>
    <row r="17" spans="1:23" ht="16.2" thickBot="1">
      <c r="A17" t="b">
        <v>0</v>
      </c>
      <c r="B17" s="9" t="s">
        <v>34</v>
      </c>
      <c r="C17" s="18" t="str">
        <f t="shared" si="19"/>
        <v>-</v>
      </c>
      <c r="D17" s="18" t="str">
        <f t="shared" si="20"/>
        <v>-</v>
      </c>
      <c r="E17" s="10" t="str">
        <f t="shared" si="10"/>
        <v>-</v>
      </c>
      <c r="F17" s="10" t="str">
        <f t="shared" si="11"/>
        <v>-</v>
      </c>
      <c r="G17" s="10" t="str">
        <f t="shared" si="12"/>
        <v>-</v>
      </c>
      <c r="H17" s="10" t="str">
        <f t="shared" si="13"/>
        <v>-</v>
      </c>
      <c r="I17" s="10" t="str">
        <f t="shared" si="14"/>
        <v>-</v>
      </c>
      <c r="J17" s="10" t="str">
        <f t="shared" si="15"/>
        <v>-</v>
      </c>
      <c r="K17" s="10" t="str">
        <f t="shared" si="16"/>
        <v>-</v>
      </c>
      <c r="O17" s="4" t="s">
        <v>24</v>
      </c>
      <c r="P17" s="4" t="s">
        <v>24</v>
      </c>
      <c r="Q17" s="4" t="s">
        <v>25</v>
      </c>
      <c r="R17" s="4" t="s">
        <v>25</v>
      </c>
      <c r="S17" s="4" t="s">
        <v>25</v>
      </c>
      <c r="T17" s="4" t="s">
        <v>25</v>
      </c>
      <c r="U17" s="4" t="s">
        <v>25</v>
      </c>
      <c r="V17" s="4" t="s">
        <v>25</v>
      </c>
      <c r="W17" s="4" t="s">
        <v>25</v>
      </c>
    </row>
    <row r="18" spans="1:23" ht="16.2" thickBot="1">
      <c r="A18" t="b">
        <v>0</v>
      </c>
      <c r="B18" s="11" t="s">
        <v>4</v>
      </c>
      <c r="C18" s="10" t="str">
        <f t="shared" si="8"/>
        <v>-</v>
      </c>
      <c r="D18" s="10" t="str">
        <f t="shared" si="9"/>
        <v>-</v>
      </c>
      <c r="E18" s="10" t="str">
        <f t="shared" si="10"/>
        <v>-</v>
      </c>
      <c r="F18" s="10" t="str">
        <f t="shared" si="11"/>
        <v>-</v>
      </c>
      <c r="G18" s="10" t="str">
        <f t="shared" si="12"/>
        <v>-</v>
      </c>
      <c r="H18" s="10" t="str">
        <f t="shared" si="13"/>
        <v>-</v>
      </c>
      <c r="I18" s="10" t="str">
        <f t="shared" si="14"/>
        <v>-</v>
      </c>
      <c r="J18" s="10" t="str">
        <f t="shared" si="15"/>
        <v>-</v>
      </c>
      <c r="K18" s="10" t="str">
        <f t="shared" si="16"/>
        <v>-</v>
      </c>
      <c r="O18" s="3" t="s">
        <v>24</v>
      </c>
      <c r="P18" s="3" t="s">
        <v>25</v>
      </c>
      <c r="Q18" s="3" t="s">
        <v>25</v>
      </c>
      <c r="R18" s="3" t="s">
        <v>25</v>
      </c>
      <c r="S18" s="3" t="s">
        <v>25</v>
      </c>
      <c r="T18" s="3" t="s">
        <v>25</v>
      </c>
      <c r="U18" s="3" t="s">
        <v>25</v>
      </c>
      <c r="V18" s="3" t="s">
        <v>25</v>
      </c>
      <c r="W18" s="3" t="s">
        <v>25</v>
      </c>
    </row>
    <row r="19" spans="1:23" ht="16.2" thickBot="1">
      <c r="A19" t="b">
        <v>0</v>
      </c>
      <c r="B19" s="9" t="s">
        <v>35</v>
      </c>
      <c r="C19" s="18" t="str">
        <f>IF(AND($A$2=1,$A19=TRUE),O19,"-")</f>
        <v>-</v>
      </c>
      <c r="D19" s="18" t="str">
        <f>IF(AND($A19=TRUE,$A$2=2),P19,"-")</f>
        <v>-</v>
      </c>
      <c r="E19" s="10" t="str">
        <f t="shared" si="10"/>
        <v>-</v>
      </c>
      <c r="F19" s="10" t="str">
        <f t="shared" si="11"/>
        <v>-</v>
      </c>
      <c r="G19" s="10" t="str">
        <f t="shared" si="12"/>
        <v>-</v>
      </c>
      <c r="H19" s="10" t="str">
        <f t="shared" si="13"/>
        <v>-</v>
      </c>
      <c r="I19" s="10" t="str">
        <f t="shared" si="14"/>
        <v>-</v>
      </c>
      <c r="J19" s="10" t="str">
        <f t="shared" si="15"/>
        <v>-</v>
      </c>
      <c r="K19" s="10" t="str">
        <f t="shared" si="16"/>
        <v>-</v>
      </c>
      <c r="O19" s="4" t="s">
        <v>24</v>
      </c>
      <c r="P19" s="4" t="s">
        <v>24</v>
      </c>
      <c r="Q19" s="4" t="s">
        <v>25</v>
      </c>
      <c r="R19" s="4" t="s">
        <v>25</v>
      </c>
      <c r="S19" s="4" t="s">
        <v>25</v>
      </c>
      <c r="T19" s="4" t="s">
        <v>25</v>
      </c>
      <c r="U19" s="4" t="s">
        <v>25</v>
      </c>
      <c r="V19" s="4" t="s">
        <v>25</v>
      </c>
      <c r="W19" s="4" t="s">
        <v>25</v>
      </c>
    </row>
    <row r="20" spans="1:23" ht="16.2" thickBot="1">
      <c r="A20" t="b">
        <v>0</v>
      </c>
      <c r="B20" s="11" t="s">
        <v>36</v>
      </c>
      <c r="C20" s="10" t="str">
        <f t="shared" si="8"/>
        <v>-</v>
      </c>
      <c r="D20" s="10" t="str">
        <f t="shared" si="9"/>
        <v>-</v>
      </c>
      <c r="E20" s="10" t="str">
        <f t="shared" si="10"/>
        <v>-</v>
      </c>
      <c r="F20" s="10" t="str">
        <f t="shared" si="11"/>
        <v>-</v>
      </c>
      <c r="G20" s="10" t="str">
        <f t="shared" si="12"/>
        <v>-</v>
      </c>
      <c r="H20" s="10" t="str">
        <f t="shared" si="13"/>
        <v>-</v>
      </c>
      <c r="I20" s="10" t="str">
        <f t="shared" si="14"/>
        <v>-</v>
      </c>
      <c r="J20" s="10" t="str">
        <f t="shared" si="15"/>
        <v>-</v>
      </c>
      <c r="K20" s="10" t="str">
        <f t="shared" si="16"/>
        <v>-</v>
      </c>
      <c r="O20" s="3" t="s">
        <v>24</v>
      </c>
      <c r="P20" s="3" t="s">
        <v>25</v>
      </c>
      <c r="Q20" s="3" t="s">
        <v>25</v>
      </c>
      <c r="R20" s="3" t="s">
        <v>25</v>
      </c>
      <c r="S20" s="3" t="s">
        <v>25</v>
      </c>
      <c r="T20" s="3" t="s">
        <v>25</v>
      </c>
      <c r="U20" s="3" t="s">
        <v>25</v>
      </c>
      <c r="V20" s="3" t="s">
        <v>25</v>
      </c>
      <c r="W20" s="3" t="s">
        <v>25</v>
      </c>
    </row>
    <row r="21" spans="1:23" ht="16.2" thickBot="1">
      <c r="A21" t="b">
        <v>0</v>
      </c>
      <c r="B21" s="13" t="s">
        <v>37</v>
      </c>
      <c r="C21" s="10" t="str">
        <f t="shared" si="8"/>
        <v>-</v>
      </c>
      <c r="D21" s="10" t="str">
        <f t="shared" si="9"/>
        <v>-</v>
      </c>
      <c r="E21" s="10" t="str">
        <f t="shared" si="10"/>
        <v>-</v>
      </c>
      <c r="F21" s="10" t="str">
        <f t="shared" si="11"/>
        <v>-</v>
      </c>
      <c r="G21" s="10" t="str">
        <f t="shared" si="12"/>
        <v>-</v>
      </c>
      <c r="H21" s="10" t="str">
        <f t="shared" si="13"/>
        <v>-</v>
      </c>
      <c r="I21" s="10" t="str">
        <f t="shared" si="14"/>
        <v>-</v>
      </c>
      <c r="J21" s="10" t="str">
        <f t="shared" si="15"/>
        <v>-</v>
      </c>
      <c r="K21" s="10" t="str">
        <f t="shared" si="16"/>
        <v>-</v>
      </c>
      <c r="O21" s="5" t="s">
        <v>25</v>
      </c>
      <c r="P21" s="5" t="s">
        <v>25</v>
      </c>
      <c r="Q21" s="5" t="s">
        <v>25</v>
      </c>
      <c r="R21" s="5" t="s">
        <v>25</v>
      </c>
      <c r="S21" s="5" t="s">
        <v>25</v>
      </c>
      <c r="T21" s="5" t="s">
        <v>24</v>
      </c>
      <c r="U21" s="5" t="s">
        <v>24</v>
      </c>
      <c r="V21" s="5" t="s">
        <v>25</v>
      </c>
      <c r="W21" s="5" t="s">
        <v>25</v>
      </c>
    </row>
    <row r="22" spans="1:23" ht="16.2" thickBot="1">
      <c r="A22" t="b">
        <v>0</v>
      </c>
      <c r="B22" s="14" t="s">
        <v>38</v>
      </c>
      <c r="C22" s="18" t="str">
        <f t="shared" ref="C22:C27" si="21">IF(AND($A$2=1,$A22=TRUE),O22,"-")</f>
        <v>-</v>
      </c>
      <c r="D22" s="18" t="str">
        <f t="shared" ref="D22:D27" si="22">IF(AND($A22=TRUE,$A$2=2),P22,"-")</f>
        <v>-</v>
      </c>
      <c r="E22" s="10" t="str">
        <f t="shared" si="10"/>
        <v>-</v>
      </c>
      <c r="F22" s="10" t="str">
        <f t="shared" si="11"/>
        <v>-</v>
      </c>
      <c r="G22" s="10" t="str">
        <f t="shared" si="12"/>
        <v>-</v>
      </c>
      <c r="H22" s="10" t="str">
        <f t="shared" si="13"/>
        <v>-</v>
      </c>
      <c r="I22" s="10" t="str">
        <f t="shared" si="14"/>
        <v>-</v>
      </c>
      <c r="J22" s="10" t="str">
        <f t="shared" si="15"/>
        <v>-</v>
      </c>
      <c r="K22" s="10" t="str">
        <f t="shared" si="16"/>
        <v>-</v>
      </c>
      <c r="O22" s="6" t="s">
        <v>24</v>
      </c>
      <c r="P22" s="7" t="s">
        <v>24</v>
      </c>
      <c r="Q22" s="7" t="s">
        <v>25</v>
      </c>
      <c r="R22" s="7" t="s">
        <v>25</v>
      </c>
      <c r="S22" s="7" t="s">
        <v>25</v>
      </c>
      <c r="T22" s="7" t="s">
        <v>25</v>
      </c>
      <c r="U22" s="7" t="s">
        <v>25</v>
      </c>
      <c r="V22" s="7" t="s">
        <v>25</v>
      </c>
      <c r="W22" s="7" t="s">
        <v>25</v>
      </c>
    </row>
    <row r="23" spans="1:23" ht="16.2" thickBot="1">
      <c r="A23" t="b">
        <v>0</v>
      </c>
      <c r="B23" s="11" t="s">
        <v>39</v>
      </c>
      <c r="C23" s="18" t="str">
        <f t="shared" si="21"/>
        <v>-</v>
      </c>
      <c r="D23" s="18" t="str">
        <f t="shared" si="22"/>
        <v>-</v>
      </c>
      <c r="E23" s="10" t="str">
        <f t="shared" si="10"/>
        <v>-</v>
      </c>
      <c r="F23" s="10" t="str">
        <f t="shared" si="11"/>
        <v>-</v>
      </c>
      <c r="G23" s="10" t="str">
        <f t="shared" si="12"/>
        <v>-</v>
      </c>
      <c r="H23" s="10" t="str">
        <f t="shared" si="13"/>
        <v>-</v>
      </c>
      <c r="I23" s="10" t="str">
        <f t="shared" si="14"/>
        <v>-</v>
      </c>
      <c r="J23" s="10" t="str">
        <f t="shared" si="15"/>
        <v>-</v>
      </c>
      <c r="K23" s="10" t="str">
        <f t="shared" si="16"/>
        <v>-</v>
      </c>
      <c r="O23" s="3" t="s">
        <v>24</v>
      </c>
      <c r="P23" s="3" t="s">
        <v>24</v>
      </c>
      <c r="Q23" s="3" t="s">
        <v>25</v>
      </c>
      <c r="R23" s="3" t="s">
        <v>25</v>
      </c>
      <c r="S23" s="3" t="s">
        <v>25</v>
      </c>
      <c r="T23" s="3" t="s">
        <v>25</v>
      </c>
      <c r="U23" s="3" t="s">
        <v>25</v>
      </c>
      <c r="V23" s="3" t="s">
        <v>25</v>
      </c>
      <c r="W23" s="3" t="s">
        <v>25</v>
      </c>
    </row>
    <row r="24" spans="1:23" ht="16.2" thickBot="1">
      <c r="A24" t="b">
        <v>0</v>
      </c>
      <c r="B24" s="9" t="s">
        <v>40</v>
      </c>
      <c r="C24" s="18" t="str">
        <f t="shared" si="21"/>
        <v>-</v>
      </c>
      <c r="D24" s="18" t="str">
        <f t="shared" si="22"/>
        <v>-</v>
      </c>
      <c r="E24" s="10" t="str">
        <f t="shared" si="10"/>
        <v>-</v>
      </c>
      <c r="F24" s="10" t="str">
        <f t="shared" si="11"/>
        <v>-</v>
      </c>
      <c r="G24" s="10" t="str">
        <f t="shared" si="12"/>
        <v>-</v>
      </c>
      <c r="H24" s="10" t="str">
        <f t="shared" si="13"/>
        <v>-</v>
      </c>
      <c r="I24" s="10" t="str">
        <f t="shared" si="14"/>
        <v>-</v>
      </c>
      <c r="J24" s="10" t="str">
        <f t="shared" si="15"/>
        <v>-</v>
      </c>
      <c r="K24" s="10" t="str">
        <f t="shared" si="16"/>
        <v>-</v>
      </c>
      <c r="O24" s="4" t="s">
        <v>24</v>
      </c>
      <c r="P24" s="4" t="s">
        <v>24</v>
      </c>
      <c r="Q24" s="4" t="s">
        <v>25</v>
      </c>
      <c r="R24" s="4" t="s">
        <v>25</v>
      </c>
      <c r="S24" s="4" t="s">
        <v>25</v>
      </c>
      <c r="T24" s="4" t="s">
        <v>25</v>
      </c>
      <c r="U24" s="4" t="s">
        <v>25</v>
      </c>
      <c r="V24" s="4" t="s">
        <v>25</v>
      </c>
      <c r="W24" s="4" t="s">
        <v>25</v>
      </c>
    </row>
    <row r="25" spans="1:23" ht="16.2" thickBot="1">
      <c r="A25" t="b">
        <v>0</v>
      </c>
      <c r="B25" s="11" t="s">
        <v>41</v>
      </c>
      <c r="C25" s="18" t="str">
        <f t="shared" si="21"/>
        <v>-</v>
      </c>
      <c r="D25" s="18" t="str">
        <f t="shared" si="22"/>
        <v>-</v>
      </c>
      <c r="E25" s="10" t="str">
        <f t="shared" si="10"/>
        <v>-</v>
      </c>
      <c r="F25" s="10" t="str">
        <f t="shared" si="11"/>
        <v>-</v>
      </c>
      <c r="G25" s="10" t="str">
        <f t="shared" si="12"/>
        <v>-</v>
      </c>
      <c r="H25" s="10" t="str">
        <f t="shared" si="13"/>
        <v>-</v>
      </c>
      <c r="I25" s="10" t="str">
        <f t="shared" si="14"/>
        <v>-</v>
      </c>
      <c r="J25" s="10" t="str">
        <f t="shared" si="15"/>
        <v>-</v>
      </c>
      <c r="K25" s="10" t="str">
        <f t="shared" si="16"/>
        <v>-</v>
      </c>
      <c r="O25" s="3" t="s">
        <v>24</v>
      </c>
      <c r="P25" s="3" t="s">
        <v>24</v>
      </c>
      <c r="Q25" s="3" t="s">
        <v>25</v>
      </c>
      <c r="R25" s="3" t="s">
        <v>25</v>
      </c>
      <c r="S25" s="3" t="s">
        <v>25</v>
      </c>
      <c r="T25" s="3" t="s">
        <v>25</v>
      </c>
      <c r="U25" s="3" t="s">
        <v>25</v>
      </c>
      <c r="V25" s="3" t="s">
        <v>25</v>
      </c>
      <c r="W25" s="3" t="s">
        <v>25</v>
      </c>
    </row>
    <row r="26" spans="1:23" ht="16.2" thickBot="1">
      <c r="A26" t="b">
        <v>0</v>
      </c>
      <c r="B26" s="9" t="s">
        <v>42</v>
      </c>
      <c r="C26" s="18" t="str">
        <f t="shared" si="21"/>
        <v>-</v>
      </c>
      <c r="D26" s="18" t="str">
        <f t="shared" si="22"/>
        <v>-</v>
      </c>
      <c r="E26" s="10" t="str">
        <f t="shared" si="10"/>
        <v>-</v>
      </c>
      <c r="F26" s="10" t="str">
        <f t="shared" si="11"/>
        <v>-</v>
      </c>
      <c r="G26" s="10" t="str">
        <f t="shared" si="12"/>
        <v>-</v>
      </c>
      <c r="H26" s="10" t="str">
        <f t="shared" si="13"/>
        <v>-</v>
      </c>
      <c r="I26" s="10" t="str">
        <f t="shared" si="14"/>
        <v>-</v>
      </c>
      <c r="J26" s="10" t="str">
        <f t="shared" si="15"/>
        <v>-</v>
      </c>
      <c r="K26" s="10" t="str">
        <f t="shared" si="16"/>
        <v>-</v>
      </c>
      <c r="O26" s="4" t="s">
        <v>24</v>
      </c>
      <c r="P26" s="4" t="s">
        <v>24</v>
      </c>
      <c r="Q26" s="4" t="s">
        <v>25</v>
      </c>
      <c r="R26" s="4" t="s">
        <v>25</v>
      </c>
      <c r="S26" s="4" t="s">
        <v>25</v>
      </c>
      <c r="T26" s="4" t="s">
        <v>25</v>
      </c>
      <c r="U26" s="4" t="s">
        <v>25</v>
      </c>
      <c r="V26" s="4" t="s">
        <v>25</v>
      </c>
      <c r="W26" s="4" t="s">
        <v>25</v>
      </c>
    </row>
    <row r="27" spans="1:23" ht="16.2" thickBot="1">
      <c r="A27" t="b">
        <v>0</v>
      </c>
      <c r="B27" s="11" t="s">
        <v>5</v>
      </c>
      <c r="C27" s="18" t="str">
        <f t="shared" si="21"/>
        <v>-</v>
      </c>
      <c r="D27" s="18" t="str">
        <f t="shared" si="22"/>
        <v>-</v>
      </c>
      <c r="E27" s="10" t="str">
        <f t="shared" si="10"/>
        <v>-</v>
      </c>
      <c r="F27" s="10" t="str">
        <f t="shared" si="11"/>
        <v>-</v>
      </c>
      <c r="G27" s="10" t="str">
        <f t="shared" si="12"/>
        <v>-</v>
      </c>
      <c r="H27" s="10" t="str">
        <f t="shared" si="13"/>
        <v>-</v>
      </c>
      <c r="I27" s="10" t="str">
        <f t="shared" si="14"/>
        <v>-</v>
      </c>
      <c r="J27" s="10" t="str">
        <f t="shared" si="15"/>
        <v>-</v>
      </c>
      <c r="K27" s="10" t="str">
        <f t="shared" si="16"/>
        <v>-</v>
      </c>
      <c r="O27" s="3" t="s">
        <v>24</v>
      </c>
      <c r="P27" s="3" t="s">
        <v>24</v>
      </c>
      <c r="Q27" s="3" t="s">
        <v>25</v>
      </c>
      <c r="R27" s="3" t="s">
        <v>25</v>
      </c>
      <c r="S27" s="3" t="s">
        <v>25</v>
      </c>
      <c r="T27" s="3" t="s">
        <v>25</v>
      </c>
      <c r="U27" s="3" t="s">
        <v>25</v>
      </c>
      <c r="V27" s="3" t="s">
        <v>25</v>
      </c>
      <c r="W27" s="3" t="s">
        <v>25</v>
      </c>
    </row>
    <row r="28" spans="1:23" ht="16.2" thickBot="1">
      <c r="A28" t="b">
        <v>0</v>
      </c>
      <c r="B28" s="9" t="s">
        <v>6</v>
      </c>
      <c r="C28" s="10" t="str">
        <f t="shared" si="8"/>
        <v>-</v>
      </c>
      <c r="D28" s="10" t="str">
        <f t="shared" si="9"/>
        <v>-</v>
      </c>
      <c r="E28" s="10" t="str">
        <f t="shared" si="10"/>
        <v>-</v>
      </c>
      <c r="F28" s="10" t="str">
        <f t="shared" si="11"/>
        <v>-</v>
      </c>
      <c r="G28" s="10" t="str">
        <f t="shared" si="12"/>
        <v>-</v>
      </c>
      <c r="H28" s="10" t="str">
        <f t="shared" si="13"/>
        <v>-</v>
      </c>
      <c r="I28" s="10" t="str">
        <f t="shared" si="14"/>
        <v>-</v>
      </c>
      <c r="J28" s="10" t="str">
        <f t="shared" si="15"/>
        <v>-</v>
      </c>
      <c r="K28" s="10" t="str">
        <f t="shared" si="16"/>
        <v>-</v>
      </c>
      <c r="O28" s="4" t="s">
        <v>24</v>
      </c>
      <c r="P28" s="4" t="s">
        <v>25</v>
      </c>
      <c r="Q28" s="4" t="s">
        <v>25</v>
      </c>
      <c r="R28" s="4" t="s">
        <v>25</v>
      </c>
      <c r="S28" s="4" t="s">
        <v>25</v>
      </c>
      <c r="T28" s="4" t="s">
        <v>25</v>
      </c>
      <c r="U28" s="4" t="s">
        <v>25</v>
      </c>
      <c r="V28" s="4" t="s">
        <v>25</v>
      </c>
      <c r="W28" s="4" t="s">
        <v>25</v>
      </c>
    </row>
    <row r="29" spans="1:23" ht="16.2" thickBot="1">
      <c r="A29" t="b">
        <v>0</v>
      </c>
      <c r="B29" s="11" t="s">
        <v>43</v>
      </c>
      <c r="C29" s="18" t="str">
        <f t="shared" ref="C29:C33" si="23">IF(AND($A$2=1,$A29=TRUE),O29,"-")</f>
        <v>-</v>
      </c>
      <c r="D29" s="18" t="str">
        <f t="shared" ref="D29:D33" si="24">IF(AND($A29=TRUE,$A$2=2),P29,"-")</f>
        <v>-</v>
      </c>
      <c r="E29" s="10" t="str">
        <f t="shared" si="10"/>
        <v>-</v>
      </c>
      <c r="F29" s="10" t="str">
        <f t="shared" si="11"/>
        <v>-</v>
      </c>
      <c r="G29" s="10" t="str">
        <f t="shared" si="12"/>
        <v>-</v>
      </c>
      <c r="H29" s="10" t="str">
        <f t="shared" si="13"/>
        <v>-</v>
      </c>
      <c r="I29" s="10" t="str">
        <f t="shared" si="14"/>
        <v>-</v>
      </c>
      <c r="J29" s="10" t="str">
        <f t="shared" si="15"/>
        <v>-</v>
      </c>
      <c r="K29" s="10" t="str">
        <f t="shared" si="16"/>
        <v>-</v>
      </c>
      <c r="O29" s="3" t="s">
        <v>24</v>
      </c>
      <c r="P29" s="3" t="s">
        <v>24</v>
      </c>
      <c r="Q29" s="3" t="s">
        <v>25</v>
      </c>
      <c r="R29" s="3" t="s">
        <v>25</v>
      </c>
      <c r="S29" s="3" t="s">
        <v>25</v>
      </c>
      <c r="T29" s="3" t="s">
        <v>25</v>
      </c>
      <c r="U29" s="3" t="s">
        <v>25</v>
      </c>
      <c r="V29" s="3" t="s">
        <v>25</v>
      </c>
      <c r="W29" s="3" t="s">
        <v>25</v>
      </c>
    </row>
    <row r="30" spans="1:23" ht="16.2" thickBot="1">
      <c r="A30" t="b">
        <v>0</v>
      </c>
      <c r="B30" s="9" t="s">
        <v>44</v>
      </c>
      <c r="C30" s="18" t="str">
        <f t="shared" si="23"/>
        <v>-</v>
      </c>
      <c r="D30" s="18" t="str">
        <f t="shared" si="24"/>
        <v>-</v>
      </c>
      <c r="E30" s="10" t="str">
        <f t="shared" si="10"/>
        <v>-</v>
      </c>
      <c r="F30" s="10" t="str">
        <f t="shared" si="11"/>
        <v>-</v>
      </c>
      <c r="G30" s="10" t="str">
        <f t="shared" si="12"/>
        <v>-</v>
      </c>
      <c r="H30" s="10" t="str">
        <f t="shared" si="13"/>
        <v>-</v>
      </c>
      <c r="I30" s="10" t="str">
        <f t="shared" si="14"/>
        <v>-</v>
      </c>
      <c r="J30" s="10" t="str">
        <f t="shared" si="15"/>
        <v>-</v>
      </c>
      <c r="K30" s="10" t="str">
        <f t="shared" si="16"/>
        <v>-</v>
      </c>
      <c r="O30" s="4" t="s">
        <v>24</v>
      </c>
      <c r="P30" s="4" t="s">
        <v>24</v>
      </c>
      <c r="Q30" s="4" t="s">
        <v>25</v>
      </c>
      <c r="R30" s="4" t="s">
        <v>25</v>
      </c>
      <c r="S30" s="4" t="s">
        <v>25</v>
      </c>
      <c r="T30" s="4" t="s">
        <v>25</v>
      </c>
      <c r="U30" s="4" t="s">
        <v>25</v>
      </c>
      <c r="V30" s="4" t="s">
        <v>25</v>
      </c>
      <c r="W30" s="4" t="s">
        <v>25</v>
      </c>
    </row>
    <row r="31" spans="1:23" ht="16.2" thickBot="1">
      <c r="A31" t="b">
        <v>0</v>
      </c>
      <c r="B31" s="11" t="s">
        <v>45</v>
      </c>
      <c r="C31" s="18" t="str">
        <f t="shared" si="23"/>
        <v>-</v>
      </c>
      <c r="D31" s="18" t="str">
        <f t="shared" si="24"/>
        <v>-</v>
      </c>
      <c r="E31" s="10" t="str">
        <f t="shared" si="10"/>
        <v>-</v>
      </c>
      <c r="F31" s="10" t="str">
        <f t="shared" si="11"/>
        <v>-</v>
      </c>
      <c r="G31" s="10" t="str">
        <f t="shared" si="12"/>
        <v>-</v>
      </c>
      <c r="H31" s="10" t="str">
        <f t="shared" si="13"/>
        <v>-</v>
      </c>
      <c r="I31" s="10" t="str">
        <f t="shared" si="14"/>
        <v>-</v>
      </c>
      <c r="J31" s="10" t="str">
        <f t="shared" si="15"/>
        <v>-</v>
      </c>
      <c r="K31" s="10" t="str">
        <f t="shared" si="16"/>
        <v>-</v>
      </c>
      <c r="O31" s="3" t="s">
        <v>24</v>
      </c>
      <c r="P31" s="3" t="s">
        <v>24</v>
      </c>
      <c r="Q31" s="3" t="s">
        <v>25</v>
      </c>
      <c r="R31" s="3" t="s">
        <v>25</v>
      </c>
      <c r="S31" s="3" t="s">
        <v>25</v>
      </c>
      <c r="T31" s="3" t="s">
        <v>25</v>
      </c>
      <c r="U31" s="3" t="s">
        <v>25</v>
      </c>
      <c r="V31" s="3" t="s">
        <v>25</v>
      </c>
      <c r="W31" s="3" t="s">
        <v>25</v>
      </c>
    </row>
    <row r="32" spans="1:23" ht="16.2" thickBot="1">
      <c r="A32" t="b">
        <v>0</v>
      </c>
      <c r="B32" s="9" t="s">
        <v>46</v>
      </c>
      <c r="C32" s="18" t="str">
        <f t="shared" si="23"/>
        <v>-</v>
      </c>
      <c r="D32" s="18" t="str">
        <f t="shared" si="24"/>
        <v>-</v>
      </c>
      <c r="E32" s="10" t="str">
        <f t="shared" si="10"/>
        <v>-</v>
      </c>
      <c r="F32" s="10" t="str">
        <f t="shared" si="11"/>
        <v>-</v>
      </c>
      <c r="G32" s="10" t="str">
        <f t="shared" si="12"/>
        <v>-</v>
      </c>
      <c r="H32" s="10" t="str">
        <f t="shared" si="13"/>
        <v>-</v>
      </c>
      <c r="I32" s="10" t="str">
        <f t="shared" si="14"/>
        <v>-</v>
      </c>
      <c r="J32" s="10" t="str">
        <f t="shared" si="15"/>
        <v>-</v>
      </c>
      <c r="K32" s="10" t="str">
        <f t="shared" si="16"/>
        <v>-</v>
      </c>
      <c r="O32" s="4" t="s">
        <v>24</v>
      </c>
      <c r="P32" s="4" t="s">
        <v>24</v>
      </c>
      <c r="Q32" s="4" t="s">
        <v>25</v>
      </c>
      <c r="R32" s="4" t="s">
        <v>25</v>
      </c>
      <c r="S32" s="4" t="s">
        <v>25</v>
      </c>
      <c r="T32" s="4" t="s">
        <v>25</v>
      </c>
      <c r="U32" s="4" t="s">
        <v>25</v>
      </c>
      <c r="V32" s="4" t="s">
        <v>25</v>
      </c>
      <c r="W32" s="4" t="s">
        <v>25</v>
      </c>
    </row>
    <row r="33" spans="1:23" ht="16.2" thickBot="1">
      <c r="A33" t="b">
        <v>0</v>
      </c>
      <c r="B33" s="11" t="s">
        <v>47</v>
      </c>
      <c r="C33" s="18" t="str">
        <f t="shared" si="23"/>
        <v>-</v>
      </c>
      <c r="D33" s="18" t="str">
        <f t="shared" si="24"/>
        <v>-</v>
      </c>
      <c r="E33" s="10" t="str">
        <f t="shared" si="10"/>
        <v>-</v>
      </c>
      <c r="F33" s="10" t="str">
        <f t="shared" si="11"/>
        <v>-</v>
      </c>
      <c r="G33" s="10" t="str">
        <f t="shared" si="12"/>
        <v>-</v>
      </c>
      <c r="H33" s="10" t="str">
        <f t="shared" si="13"/>
        <v>-</v>
      </c>
      <c r="I33" s="10" t="str">
        <f t="shared" si="14"/>
        <v>-</v>
      </c>
      <c r="J33" s="10" t="str">
        <f t="shared" si="15"/>
        <v>-</v>
      </c>
      <c r="K33" s="10" t="str">
        <f t="shared" si="16"/>
        <v>-</v>
      </c>
      <c r="O33" s="3" t="s">
        <v>24</v>
      </c>
      <c r="P33" s="3" t="s">
        <v>24</v>
      </c>
      <c r="Q33" s="3" t="s">
        <v>25</v>
      </c>
      <c r="R33" s="3" t="s">
        <v>25</v>
      </c>
      <c r="S33" s="3" t="s">
        <v>25</v>
      </c>
      <c r="T33" s="3" t="s">
        <v>25</v>
      </c>
      <c r="U33" s="3" t="s">
        <v>25</v>
      </c>
      <c r="V33" s="3" t="s">
        <v>25</v>
      </c>
      <c r="W33" s="3" t="s">
        <v>25</v>
      </c>
    </row>
    <row r="34" spans="1:23" ht="16.2" thickBot="1">
      <c r="A34" t="b">
        <v>0</v>
      </c>
      <c r="B34" s="9" t="s">
        <v>48</v>
      </c>
      <c r="C34" s="10" t="b">
        <f>IF($A34=TRUE,IF(COUNTIF($A$4:$A$39,TRUE)&gt;1,"Y","-"))</f>
        <v>0</v>
      </c>
      <c r="D34" s="10" t="str">
        <f t="shared" si="9"/>
        <v>-</v>
      </c>
      <c r="E34" s="10" t="str">
        <f t="shared" si="10"/>
        <v>-</v>
      </c>
      <c r="F34" s="10" t="str">
        <f t="shared" si="11"/>
        <v>-</v>
      </c>
      <c r="G34" s="10" t="str">
        <f t="shared" si="12"/>
        <v>-</v>
      </c>
      <c r="H34" s="10" t="str">
        <f t="shared" si="13"/>
        <v>-</v>
      </c>
      <c r="I34" s="10" t="str">
        <f t="shared" si="14"/>
        <v>-</v>
      </c>
      <c r="J34" s="10" t="str">
        <f t="shared" si="15"/>
        <v>-</v>
      </c>
      <c r="K34" s="10" t="str">
        <f t="shared" si="16"/>
        <v>-</v>
      </c>
      <c r="O34" s="4" t="s">
        <v>25</v>
      </c>
      <c r="P34" s="4" t="s">
        <v>25</v>
      </c>
      <c r="Q34" s="4" t="s">
        <v>25</v>
      </c>
      <c r="R34" s="4" t="s">
        <v>25</v>
      </c>
      <c r="S34" s="4" t="s">
        <v>25</v>
      </c>
      <c r="T34" s="4" t="s">
        <v>25</v>
      </c>
      <c r="U34" s="4" t="s">
        <v>25</v>
      </c>
      <c r="V34" s="4" t="s">
        <v>25</v>
      </c>
      <c r="W34" s="4" t="s">
        <v>24</v>
      </c>
    </row>
    <row r="35" spans="1:23" ht="16.2" thickBot="1">
      <c r="A35" t="b">
        <v>0</v>
      </c>
      <c r="B35" s="9" t="s">
        <v>49</v>
      </c>
      <c r="C35" s="10" t="str">
        <f t="shared" si="8"/>
        <v>-</v>
      </c>
      <c r="D35" s="10" t="str">
        <f t="shared" si="9"/>
        <v>-</v>
      </c>
      <c r="E35" s="10" t="str">
        <f t="shared" si="10"/>
        <v>-</v>
      </c>
      <c r="F35" s="10" t="str">
        <f t="shared" si="11"/>
        <v>-</v>
      </c>
      <c r="G35" s="10" t="str">
        <f t="shared" si="12"/>
        <v>-</v>
      </c>
      <c r="H35" s="10" t="str">
        <f t="shared" si="13"/>
        <v>-</v>
      </c>
      <c r="I35" s="10" t="str">
        <f t="shared" si="14"/>
        <v>-</v>
      </c>
      <c r="J35" s="10" t="str">
        <f t="shared" si="15"/>
        <v>-</v>
      </c>
      <c r="K35" s="10" t="str">
        <f t="shared" si="16"/>
        <v>-</v>
      </c>
      <c r="O35" s="4" t="s">
        <v>24</v>
      </c>
      <c r="P35" s="4" t="s">
        <v>25</v>
      </c>
      <c r="Q35" s="4" t="s">
        <v>25</v>
      </c>
      <c r="R35" s="4" t="s">
        <v>25</v>
      </c>
      <c r="S35" s="4" t="s">
        <v>25</v>
      </c>
      <c r="T35" s="4" t="s">
        <v>25</v>
      </c>
      <c r="U35" s="4" t="s">
        <v>25</v>
      </c>
      <c r="V35" s="4" t="s">
        <v>24</v>
      </c>
      <c r="W35" s="4" t="s">
        <v>25</v>
      </c>
    </row>
    <row r="36" spans="1:23" ht="16.2" thickBot="1">
      <c r="A36" t="b">
        <v>0</v>
      </c>
      <c r="B36" s="11" t="s">
        <v>50</v>
      </c>
      <c r="C36" s="10" t="str">
        <f t="shared" si="8"/>
        <v>-</v>
      </c>
      <c r="D36" s="10" t="str">
        <f t="shared" si="9"/>
        <v>-</v>
      </c>
      <c r="E36" s="10" t="str">
        <f t="shared" si="10"/>
        <v>-</v>
      </c>
      <c r="F36" s="10" t="str">
        <f t="shared" si="11"/>
        <v>-</v>
      </c>
      <c r="G36" s="10" t="str">
        <f t="shared" si="12"/>
        <v>-</v>
      </c>
      <c r="H36" s="10" t="str">
        <f t="shared" si="13"/>
        <v>-</v>
      </c>
      <c r="I36" s="10" t="str">
        <f t="shared" si="14"/>
        <v>-</v>
      </c>
      <c r="J36" s="10" t="str">
        <f t="shared" si="15"/>
        <v>-</v>
      </c>
      <c r="K36" s="10" t="str">
        <f t="shared" si="16"/>
        <v>-</v>
      </c>
      <c r="O36" s="3" t="s">
        <v>24</v>
      </c>
      <c r="P36" s="3" t="s">
        <v>25</v>
      </c>
      <c r="Q36" s="3" t="s">
        <v>25</v>
      </c>
      <c r="R36" s="3" t="s">
        <v>25</v>
      </c>
      <c r="S36" s="3" t="s">
        <v>25</v>
      </c>
      <c r="T36" s="3" t="s">
        <v>25</v>
      </c>
      <c r="U36" s="3" t="s">
        <v>25</v>
      </c>
      <c r="V36" s="3" t="s">
        <v>25</v>
      </c>
      <c r="W36" s="3" t="s">
        <v>25</v>
      </c>
    </row>
    <row r="37" spans="1:23" ht="16.2" thickBot="1">
      <c r="A37" t="b">
        <v>0</v>
      </c>
      <c r="B37" s="9" t="s">
        <v>51</v>
      </c>
      <c r="C37" s="18" t="str">
        <f t="shared" ref="C37:C38" si="25">IF(AND($A$2=1,$A37=TRUE),O37,"-")</f>
        <v>-</v>
      </c>
      <c r="D37" s="18" t="str">
        <f t="shared" ref="D37:D38" si="26">IF(AND($A37=TRUE,$A$2=2),P37,"-")</f>
        <v>-</v>
      </c>
      <c r="E37" s="10" t="str">
        <f t="shared" si="10"/>
        <v>-</v>
      </c>
      <c r="F37" s="10" t="str">
        <f t="shared" si="11"/>
        <v>-</v>
      </c>
      <c r="G37" s="10" t="str">
        <f t="shared" si="12"/>
        <v>-</v>
      </c>
      <c r="H37" s="10" t="str">
        <f t="shared" si="13"/>
        <v>-</v>
      </c>
      <c r="I37" s="10" t="str">
        <f t="shared" si="14"/>
        <v>-</v>
      </c>
      <c r="J37" s="10" t="str">
        <f t="shared" si="15"/>
        <v>-</v>
      </c>
      <c r="K37" s="10" t="str">
        <f t="shared" si="16"/>
        <v>-</v>
      </c>
      <c r="O37" s="4" t="s">
        <v>24</v>
      </c>
      <c r="P37" s="4" t="s">
        <v>24</v>
      </c>
      <c r="Q37" s="4" t="s">
        <v>25</v>
      </c>
      <c r="R37" s="4" t="s">
        <v>25</v>
      </c>
      <c r="S37" s="4" t="s">
        <v>25</v>
      </c>
      <c r="T37" s="4" t="s">
        <v>25</v>
      </c>
      <c r="U37" s="4" t="s">
        <v>25</v>
      </c>
      <c r="V37" s="4" t="s">
        <v>25</v>
      </c>
      <c r="W37" s="4" t="s">
        <v>25</v>
      </c>
    </row>
    <row r="38" spans="1:23" ht="16.2" thickBot="1">
      <c r="A38" t="b">
        <v>0</v>
      </c>
      <c r="B38" s="11" t="s">
        <v>52</v>
      </c>
      <c r="C38" s="18" t="str">
        <f t="shared" si="25"/>
        <v>-</v>
      </c>
      <c r="D38" s="18" t="str">
        <f t="shared" si="26"/>
        <v>-</v>
      </c>
      <c r="E38" s="10" t="str">
        <f t="shared" si="10"/>
        <v>-</v>
      </c>
      <c r="F38" s="10" t="str">
        <f t="shared" si="11"/>
        <v>-</v>
      </c>
      <c r="G38" s="10" t="str">
        <f t="shared" si="12"/>
        <v>-</v>
      </c>
      <c r="H38" s="10" t="str">
        <f t="shared" si="13"/>
        <v>-</v>
      </c>
      <c r="I38" s="10" t="str">
        <f t="shared" si="14"/>
        <v>-</v>
      </c>
      <c r="J38" s="10" t="str">
        <f t="shared" si="15"/>
        <v>-</v>
      </c>
      <c r="K38" s="10" t="str">
        <f t="shared" si="16"/>
        <v>-</v>
      </c>
      <c r="O38" s="3" t="s">
        <v>24</v>
      </c>
      <c r="P38" s="3" t="s">
        <v>24</v>
      </c>
      <c r="Q38" s="3" t="s">
        <v>25</v>
      </c>
      <c r="R38" s="3" t="s">
        <v>25</v>
      </c>
      <c r="S38" s="3" t="s">
        <v>25</v>
      </c>
      <c r="T38" s="3" t="s">
        <v>25</v>
      </c>
      <c r="U38" s="3" t="s">
        <v>25</v>
      </c>
      <c r="V38" s="3" t="s">
        <v>25</v>
      </c>
      <c r="W38" s="3" t="s">
        <v>25</v>
      </c>
    </row>
    <row r="39" spans="1:23" ht="16.2" thickBot="1">
      <c r="A39" t="b">
        <v>0</v>
      </c>
      <c r="B39" s="9" t="s">
        <v>53</v>
      </c>
      <c r="C39" s="10" t="str">
        <f t="shared" si="8"/>
        <v>-</v>
      </c>
      <c r="D39" s="10" t="str">
        <f t="shared" si="9"/>
        <v>-</v>
      </c>
      <c r="E39" s="10" t="str">
        <f t="shared" si="10"/>
        <v>-</v>
      </c>
      <c r="F39" s="10" t="str">
        <f t="shared" si="11"/>
        <v>-</v>
      </c>
      <c r="G39" s="10" t="str">
        <f t="shared" si="12"/>
        <v>-</v>
      </c>
      <c r="H39" s="10" t="str">
        <f t="shared" si="13"/>
        <v>-</v>
      </c>
      <c r="I39" s="10" t="str">
        <f t="shared" si="14"/>
        <v>-</v>
      </c>
      <c r="J39" s="10" t="str">
        <f t="shared" si="15"/>
        <v>-</v>
      </c>
      <c r="K39" s="10" t="str">
        <f t="shared" si="16"/>
        <v>-</v>
      </c>
      <c r="O39" s="4" t="s">
        <v>24</v>
      </c>
      <c r="P39" s="4" t="s">
        <v>25</v>
      </c>
      <c r="Q39" s="4" t="s">
        <v>25</v>
      </c>
      <c r="R39" s="4" t="s">
        <v>25</v>
      </c>
      <c r="S39" s="4" t="s">
        <v>25</v>
      </c>
      <c r="T39" s="4" t="s">
        <v>25</v>
      </c>
      <c r="U39" s="4" t="s">
        <v>25</v>
      </c>
      <c r="V39" s="4" t="s">
        <v>25</v>
      </c>
      <c r="W39" s="4" t="s">
        <v>25</v>
      </c>
    </row>
    <row r="40" spans="1:23" ht="16.2" thickBot="1">
      <c r="A40" t="b">
        <v>0</v>
      </c>
      <c r="B40" s="15" t="s">
        <v>54</v>
      </c>
      <c r="C40" s="10" t="str">
        <f t="shared" si="8"/>
        <v>-</v>
      </c>
      <c r="D40" s="10" t="str">
        <f t="shared" si="9"/>
        <v>-</v>
      </c>
      <c r="E40" s="10" t="str">
        <f t="shared" si="10"/>
        <v>-</v>
      </c>
      <c r="F40" s="10" t="str">
        <f t="shared" si="11"/>
        <v>-</v>
      </c>
      <c r="G40" s="10" t="str">
        <f t="shared" si="12"/>
        <v>-</v>
      </c>
      <c r="H40" s="10" t="str">
        <f t="shared" si="13"/>
        <v>-</v>
      </c>
      <c r="I40" s="10" t="str">
        <f t="shared" si="14"/>
        <v>-</v>
      </c>
      <c r="J40" s="10" t="str">
        <f t="shared" si="15"/>
        <v>-</v>
      </c>
      <c r="K40" s="10" t="str">
        <f t="shared" si="16"/>
        <v>-</v>
      </c>
      <c r="O40" s="8" t="s">
        <v>25</v>
      </c>
      <c r="P40" s="8" t="s">
        <v>25</v>
      </c>
      <c r="Q40" s="8" t="s">
        <v>25</v>
      </c>
      <c r="R40" s="8" t="s">
        <v>25</v>
      </c>
      <c r="S40" s="8" t="s">
        <v>24</v>
      </c>
      <c r="T40" s="8" t="s">
        <v>25</v>
      </c>
      <c r="U40" s="8" t="s">
        <v>25</v>
      </c>
      <c r="V40" s="8" t="s">
        <v>25</v>
      </c>
      <c r="W40" s="8" t="s">
        <v>25</v>
      </c>
    </row>
    <row r="41" spans="1:23" ht="16.2" thickBot="1">
      <c r="C41" s="16">
        <f>COUNTIF(C4:C40,"Y")+IF(AND(H41&gt;0,I41=0),1,0)</f>
        <v>0</v>
      </c>
      <c r="D41" s="17">
        <f>IF($A$2=1,0,IF(C41&gt;0,0,COUNTIF(D4:D40,"Y")))-IF(AND($A$2=2,$C$41=0,$G$41=1),COUNTIF(D4:D40,"Y"),0)</f>
        <v>0</v>
      </c>
      <c r="E41" s="16">
        <f t="shared" ref="E41:K41" si="27">COUNTIF(E4:E40,"Y")</f>
        <v>0</v>
      </c>
      <c r="F41" s="16">
        <f t="shared" si="27"/>
        <v>0</v>
      </c>
      <c r="G41" s="16">
        <f t="shared" si="27"/>
        <v>0</v>
      </c>
      <c r="H41" s="16">
        <f t="shared" si="27"/>
        <v>0</v>
      </c>
      <c r="I41" s="16">
        <f>IF($A$2=1,0,IF(COUNTIF(A4:A39,TRUE)=1,COUNTIF(I4:I40,"Y"),0))</f>
        <v>0</v>
      </c>
      <c r="J41" s="16">
        <f t="shared" si="27"/>
        <v>0</v>
      </c>
      <c r="K41" s="16">
        <f t="shared" si="27"/>
        <v>0</v>
      </c>
    </row>
    <row r="47" spans="1:23" ht="16.2" thickBot="1"/>
    <row r="48" spans="1:23" ht="16.2" thickBot="1">
      <c r="A48" t="b">
        <v>0</v>
      </c>
      <c r="B48" s="9" t="s">
        <v>8</v>
      </c>
    </row>
    <row r="49" spans="1:2" ht="16.2" thickBot="1">
      <c r="A49" t="b">
        <v>0</v>
      </c>
      <c r="B49" s="9" t="s">
        <v>9</v>
      </c>
    </row>
    <row r="50" spans="1:2" ht="16.2" thickBot="1">
      <c r="A50" t="b">
        <v>0</v>
      </c>
      <c r="B50" s="11" t="s">
        <v>10</v>
      </c>
    </row>
    <row r="51" spans="1:2" ht="16.2" thickBot="1">
      <c r="A51" t="b">
        <v>0</v>
      </c>
      <c r="B51" s="9" t="s">
        <v>11</v>
      </c>
    </row>
    <row r="52" spans="1:2" ht="16.2" thickBot="1">
      <c r="A52" t="b">
        <v>0</v>
      </c>
      <c r="B52" s="11" t="s">
        <v>12</v>
      </c>
    </row>
    <row r="53" spans="1:2" ht="16.2" thickBot="1">
      <c r="A53" t="b">
        <v>0</v>
      </c>
      <c r="B53" s="9" t="s">
        <v>13</v>
      </c>
    </row>
    <row r="54" spans="1:2" ht="16.2" thickBot="1">
      <c r="A54" t="b">
        <v>0</v>
      </c>
      <c r="B54" s="15" t="s">
        <v>14</v>
      </c>
    </row>
    <row r="55" spans="1:2">
      <c r="A55" s="10" t="str">
        <f>IF(COUNTIF(A48:A54,TRUE)&gt;0,"Y","-")</f>
        <v>-</v>
      </c>
    </row>
  </sheetData>
  <phoneticPr fontId="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Groups</vt:lpstr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Quilty</dc:creator>
  <cp:lastModifiedBy>DEAI</cp:lastModifiedBy>
  <dcterms:created xsi:type="dcterms:W3CDTF">2018-10-22T03:09:13Z</dcterms:created>
  <dcterms:modified xsi:type="dcterms:W3CDTF">2019-05-28T03:54:21Z</dcterms:modified>
</cp:coreProperties>
</file>